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" yWindow="12" windowWidth="11580" windowHeight="7512" activeTab="0"/>
  </bookViews>
  <sheets>
    <sheet name="Mengen" sheetId="1" r:id="rId1"/>
    <sheet name="BierStErkl" sheetId="2" r:id="rId2"/>
    <sheet name="Steuersätze" sheetId="3" r:id="rId3"/>
  </sheets>
  <definedNames/>
  <calcPr fullCalcOnLoad="1" iterate="1" iterateCount="250" iterateDelta="0.001"/>
</workbook>
</file>

<file path=xl/sharedStrings.xml><?xml version="1.0" encoding="utf-8"?>
<sst xmlns="http://schemas.openxmlformats.org/spreadsheetml/2006/main" count="29" uniqueCount="28">
  <si>
    <t>Datum</t>
  </si>
  <si>
    <t>Lfd. Nr.</t>
  </si>
  <si>
    <t>Bemerkungen</t>
  </si>
  <si>
    <t>Stkl.</t>
  </si>
  <si>
    <t>Anstell-würze in l</t>
  </si>
  <si>
    <t>Schwand bzw. vernichtet (l)</t>
  </si>
  <si>
    <t>Effektive Menge (l)</t>
  </si>
  <si>
    <t>Saldo Steuerfrei (l)</t>
  </si>
  <si>
    <t>Steuersaldo</t>
  </si>
  <si>
    <t>Voll</t>
  </si>
  <si>
    <t>Steuerbetrag je hl</t>
  </si>
  <si>
    <t>Steuerklasse °P</t>
  </si>
  <si>
    <t>Satz je hl und °P</t>
  </si>
  <si>
    <t>verst. Menge hl</t>
  </si>
  <si>
    <t>Betrag EUR</t>
  </si>
  <si>
    <t>Summe</t>
  </si>
  <si>
    <t>Angaben immer in Euro je Hektoliter und °Plato.</t>
  </si>
  <si>
    <t>Steuer-pflichtig (l)</t>
  </si>
  <si>
    <t>Saldo Steuer-pflichtig  (l)</t>
  </si>
  <si>
    <t>Stkl x Liter</t>
  </si>
  <si>
    <t>Saldo (Stkl. x Liter)</t>
  </si>
  <si>
    <t>Effektiv</t>
  </si>
  <si>
    <t>Ermäßigter Satz (%)</t>
  </si>
  <si>
    <t>Euro/hl und °P</t>
  </si>
  <si>
    <t>%</t>
  </si>
  <si>
    <t>Saldo  (l)</t>
  </si>
  <si>
    <t>Steuer-frei (l)</t>
  </si>
  <si>
    <t>Steuerbetrag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</si>
</sst>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00"/>
    <numFmt numFmtId="165" formatCode="0.0"/>
    <numFmt numFmtId="166" formatCode="#,##0.00\ &quot;€&quot;"/>
    <numFmt numFmtId="167" formatCode="0.00;;&quot;---&quot;"/>
  </numFmts>
  <fonts count="4">
    <font>
      <sz val="10"/>
      <name val="Arial"/>
      <family val="0"/>
    </font>
    <font>
      <sz val="8"/>
      <name val="Arial"/>
      <family val="0"/>
    </font>
    <font>
      <sz val="6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 diagonalUp="1" diagonalDown="1">
      <left style="medium"/>
      <right style="thin"/>
      <top style="double"/>
      <bottom style="thick"/>
      <diagonal style="thin"/>
    </border>
    <border diagonalUp="1" diagonalDown="1">
      <left style="thin"/>
      <right style="thin"/>
      <top style="double"/>
      <bottom style="thick"/>
      <diagonal style="thin"/>
    </border>
    <border>
      <left style="thick"/>
      <right>
        <color indexed="63"/>
      </right>
      <top style="double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n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NumberForma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1" xfId="0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166" fontId="0" fillId="0" borderId="0" xfId="0" applyNumberFormat="1" applyFill="1" applyAlignment="1">
      <alignment vertical="top"/>
    </xf>
    <xf numFmtId="0" fontId="0" fillId="0" borderId="0" xfId="0" applyAlignment="1">
      <alignment horizontal="center" vertical="top" wrapText="1"/>
    </xf>
    <xf numFmtId="166" fontId="0" fillId="0" borderId="2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166" fontId="0" fillId="0" borderId="5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0" fontId="0" fillId="0" borderId="9" xfId="0" applyBorder="1" applyAlignment="1">
      <alignment/>
    </xf>
    <xf numFmtId="166" fontId="0" fillId="0" borderId="10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0" fillId="0" borderId="0" xfId="0" applyNumberFormat="1" applyFill="1" applyAlignment="1" applyProtection="1">
      <alignment vertical="top"/>
      <protection locked="0"/>
    </xf>
    <xf numFmtId="14" fontId="0" fillId="0" borderId="0" xfId="0" applyNumberFormat="1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 wrapText="1"/>
      <protection locked="0"/>
    </xf>
    <xf numFmtId="0" fontId="0" fillId="0" borderId="0" xfId="0" applyNumberFormat="1" applyFill="1" applyAlignment="1" applyProtection="1">
      <alignment vertical="top"/>
      <protection locked="0"/>
    </xf>
    <xf numFmtId="165" fontId="0" fillId="0" borderId="0" xfId="0" applyNumberFormat="1" applyFill="1" applyAlignment="1" applyProtection="1">
      <alignment vertical="top"/>
      <protection locked="0"/>
    </xf>
    <xf numFmtId="164" fontId="0" fillId="0" borderId="0" xfId="0" applyNumberFormat="1" applyFill="1" applyAlignment="1" applyProtection="1">
      <alignment horizontal="right" vertical="top"/>
      <protection locked="0"/>
    </xf>
    <xf numFmtId="1" fontId="0" fillId="0" borderId="0" xfId="0" applyNumberFormat="1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horizontal="center" wrapText="1"/>
      <protection/>
    </xf>
    <xf numFmtId="0" fontId="0" fillId="0" borderId="1" xfId="0" applyFill="1" applyBorder="1" applyAlignment="1" applyProtection="1">
      <alignment horizontal="center" wrapText="1"/>
      <protection/>
    </xf>
    <xf numFmtId="0" fontId="2" fillId="0" borderId="1" xfId="0" applyFont="1" applyFill="1" applyBorder="1" applyAlignment="1" applyProtection="1">
      <alignment horizontal="center" wrapText="1"/>
      <protection/>
    </xf>
    <xf numFmtId="0" fontId="0" fillId="2" borderId="1" xfId="0" applyNumberFormat="1" applyFill="1" applyBorder="1" applyAlignment="1" applyProtection="1">
      <alignment horizontal="center" wrapText="1"/>
      <protection/>
    </xf>
    <xf numFmtId="0" fontId="0" fillId="2" borderId="0" xfId="0" applyNumberFormat="1" applyFill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center" wrapText="1"/>
      <protection/>
    </xf>
    <xf numFmtId="165" fontId="0" fillId="2" borderId="0" xfId="0" applyNumberFormat="1" applyFill="1" applyAlignment="1" applyProtection="1">
      <alignment vertical="top"/>
      <protection locked="0"/>
    </xf>
    <xf numFmtId="0" fontId="0" fillId="2" borderId="0" xfId="0" applyNumberFormat="1" applyFill="1" applyAlignment="1">
      <alignment vertical="top"/>
    </xf>
    <xf numFmtId="0" fontId="2" fillId="2" borderId="1" xfId="0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 wrapText="1"/>
    </xf>
    <xf numFmtId="0" fontId="0" fillId="0" borderId="0" xfId="0" applyAlignment="1" applyProtection="1">
      <alignment/>
      <protection locked="0"/>
    </xf>
    <xf numFmtId="0" fontId="3" fillId="0" borderId="17" xfId="0" applyFon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2" borderId="0" xfId="0" applyFill="1" applyAlignment="1">
      <alignment vertical="top"/>
    </xf>
    <xf numFmtId="166" fontId="2" fillId="3" borderId="1" xfId="0" applyNumberFormat="1" applyFont="1" applyFill="1" applyBorder="1" applyAlignment="1">
      <alignment horizontal="center" wrapText="1"/>
    </xf>
    <xf numFmtId="166" fontId="0" fillId="3" borderId="0" xfId="0" applyNumberFormat="1" applyFill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tabSelected="1" workbookViewId="0" topLeftCell="A1">
      <pane ySplit="1" topLeftCell="BM2" activePane="bottomLeft" state="frozen"/>
      <selection pane="topLeft" activeCell="A1" sqref="A1"/>
      <selection pane="bottomLeft" activeCell="C2" sqref="C2"/>
    </sheetView>
  </sheetViews>
  <sheetFormatPr defaultColWidth="11.421875" defaultRowHeight="12.75"/>
  <cols>
    <col min="1" max="1" width="7.140625" style="26" customWidth="1"/>
    <col min="2" max="2" width="10.8515625" style="33" customWidth="1"/>
    <col min="3" max="3" width="21.140625" style="28" customWidth="1"/>
    <col min="4" max="4" width="5.140625" style="38" customWidth="1"/>
    <col min="5" max="5" width="5.421875" style="29" bestFit="1" customWidth="1"/>
    <col min="6" max="6" width="5.421875" style="38" bestFit="1" customWidth="1"/>
    <col min="7" max="7" width="5.421875" style="1" bestFit="1" customWidth="1"/>
    <col min="8" max="8" width="6.421875" style="41" bestFit="1" customWidth="1"/>
    <col min="9" max="9" width="5.421875" style="1" bestFit="1" customWidth="1"/>
    <col min="10" max="10" width="5.421875" style="41" customWidth="1"/>
    <col min="11" max="11" width="5.00390625" style="1" customWidth="1"/>
    <col min="12" max="12" width="4.8515625" style="41" customWidth="1"/>
    <col min="13" max="13" width="5.421875" style="2" hidden="1" customWidth="1"/>
    <col min="14" max="14" width="5.421875" style="51" hidden="1" customWidth="1"/>
    <col min="15" max="15" width="8.140625" style="2" customWidth="1"/>
    <col min="16" max="16" width="10.8515625" style="53" customWidth="1"/>
    <col min="17" max="16384" width="10.8515625" style="2" customWidth="1"/>
  </cols>
  <sheetData>
    <row r="1" spans="1:16" s="3" customFormat="1" ht="45.75" customHeight="1">
      <c r="A1" s="34" t="s">
        <v>1</v>
      </c>
      <c r="B1" s="35" t="s">
        <v>0</v>
      </c>
      <c r="C1" s="35" t="s">
        <v>2</v>
      </c>
      <c r="D1" s="37" t="s">
        <v>3</v>
      </c>
      <c r="E1" s="36" t="s">
        <v>4</v>
      </c>
      <c r="F1" s="39" t="s">
        <v>5</v>
      </c>
      <c r="G1" s="4" t="s">
        <v>6</v>
      </c>
      <c r="H1" s="42" t="s">
        <v>25</v>
      </c>
      <c r="I1" s="5" t="s">
        <v>26</v>
      </c>
      <c r="J1" s="43" t="s">
        <v>7</v>
      </c>
      <c r="K1" s="5" t="s">
        <v>17</v>
      </c>
      <c r="L1" s="43" t="s">
        <v>18</v>
      </c>
      <c r="M1" s="4" t="s">
        <v>19</v>
      </c>
      <c r="N1" s="42" t="s">
        <v>20</v>
      </c>
      <c r="O1" s="4" t="s">
        <v>27</v>
      </c>
      <c r="P1" s="52" t="s">
        <v>8</v>
      </c>
    </row>
    <row r="2" spans="2:16" ht="12.75">
      <c r="B2" s="27"/>
      <c r="D2" s="38">
        <v>22</v>
      </c>
      <c r="E2" s="29">
        <v>15</v>
      </c>
      <c r="F2" s="38">
        <v>15</v>
      </c>
      <c r="G2" s="1">
        <f>IF(ISNUMBER(E2),E2-F2,"")</f>
        <v>0</v>
      </c>
      <c r="H2" s="41">
        <f>IF(ISNUMBER(G2),SUM(G$2:G2),"")</f>
        <v>0</v>
      </c>
      <c r="I2" s="1">
        <f>IF(ISNUMBER(G2-K2),G2-K2,"")</f>
        <v>0</v>
      </c>
      <c r="J2" s="41">
        <f>IF(ISNUMBER(I2),SUM(I$2:I2),"")</f>
        <v>0</v>
      </c>
      <c r="K2" s="1">
        <f>IF(ISNUMBER(G2),IF(H2&gt;200,G2,0),"")</f>
        <v>0</v>
      </c>
      <c r="L2" s="41">
        <f>IF(ISNUMBER(K2),SUM(K$2:K2),"")</f>
        <v>0</v>
      </c>
      <c r="M2" s="2">
        <f>IF(ISNUMBER(K2),K2*$D2,"")</f>
        <v>0</v>
      </c>
      <c r="N2" s="51">
        <f>M2</f>
        <v>0</v>
      </c>
      <c r="O2" s="6">
        <f>IF(ISNUMBER(G2),(SUM(N2)*Steuersätze!$B$3)/100,"")</f>
        <v>0</v>
      </c>
      <c r="P2" s="53">
        <f>IF(ISNUMBER(G2),SUM(O$2:O2),"")</f>
        <v>0</v>
      </c>
    </row>
    <row r="3" spans="2:16" ht="12.75">
      <c r="B3" s="27"/>
      <c r="G3" s="1">
        <f aca="true" t="shared" si="0" ref="G3:G66">IF(ISNUMBER(E3),E3-F3,"")</f>
      </c>
      <c r="H3" s="41">
        <f>IF(ISNUMBER(G3),SUM(G$2:G3),"")</f>
      </c>
      <c r="I3" s="1">
        <f aca="true" t="shared" si="1" ref="I3:I66">IF(ISNUMBER(G3-K3),G3-K3,"")</f>
      </c>
      <c r="J3" s="41">
        <f>IF(ISNUMBER(I3),SUM(I$2:I3),"")</f>
      </c>
      <c r="K3" s="1">
        <f aca="true" t="shared" si="2" ref="K3:K66">IF(ISNUMBER(G3),IF(H3&gt;200,IF(H2&lt;=200,H3-200,G3),0),"")</f>
      </c>
      <c r="L3" s="41">
        <f>IF(ISNUMBER(K3),SUM(K$2:K3),"")</f>
      </c>
      <c r="M3" s="2">
        <f aca="true" t="shared" si="3" ref="M3:M66">IF(ISNUMBER(K3),K3*$D3,"")</f>
      </c>
      <c r="N3" s="51">
        <f aca="true" t="shared" si="4" ref="N3:N66">M3</f>
      </c>
      <c r="O3" s="6">
        <f>IF(ISNUMBER(G3),(SUM(N3)*Steuersätze!$B$3)/100,"")</f>
      </c>
      <c r="P3" s="53">
        <f>IF(ISNUMBER(G3),SUM(O$2:O3),"")</f>
      </c>
    </row>
    <row r="4" spans="2:16" ht="12.75">
      <c r="B4" s="27"/>
      <c r="F4" s="40"/>
      <c r="G4" s="1">
        <f t="shared" si="0"/>
      </c>
      <c r="H4" s="41">
        <f>IF(ISNUMBER(G4),SUM(G$2:G4),"")</f>
      </c>
      <c r="I4" s="1">
        <f t="shared" si="1"/>
      </c>
      <c r="J4" s="41">
        <f>IF(ISNUMBER(I4),SUM(I$2:I4),"")</f>
      </c>
      <c r="K4" s="1">
        <f t="shared" si="2"/>
      </c>
      <c r="L4" s="41">
        <f>IF(ISNUMBER(K4),SUM(K$2:K4),"")</f>
      </c>
      <c r="M4" s="2">
        <f t="shared" si="3"/>
      </c>
      <c r="N4" s="51">
        <f t="shared" si="4"/>
      </c>
      <c r="O4" s="6">
        <f>IF(ISNUMBER(G4),(SUM(N4)*Steuersätze!$B$3)/100,"")</f>
      </c>
      <c r="P4" s="53">
        <f>IF(ISNUMBER(G4),SUM(O$2:O4),"")</f>
      </c>
    </row>
    <row r="5" spans="2:16" ht="12.75">
      <c r="B5" s="27"/>
      <c r="F5" s="40"/>
      <c r="G5" s="1">
        <f t="shared" si="0"/>
      </c>
      <c r="H5" s="41">
        <f>IF(ISNUMBER(G5),SUM(G$2:G5),"")</f>
      </c>
      <c r="I5" s="1">
        <f t="shared" si="1"/>
      </c>
      <c r="J5" s="41">
        <f>IF(ISNUMBER(I5),SUM(I$2:I5),"")</f>
      </c>
      <c r="K5" s="1">
        <f t="shared" si="2"/>
      </c>
      <c r="L5" s="41">
        <f>IF(ISNUMBER(K5),SUM(K$2:K5),"")</f>
      </c>
      <c r="M5" s="2">
        <f t="shared" si="3"/>
      </c>
      <c r="N5" s="51">
        <f t="shared" si="4"/>
      </c>
      <c r="O5" s="6">
        <f>IF(ISNUMBER(G5),(SUM(N5)*Steuersätze!$B$3)/100,"")</f>
      </c>
      <c r="P5" s="53">
        <f>IF(ISNUMBER(G5),SUM(O$2:O5),"")</f>
      </c>
    </row>
    <row r="6" spans="1:16" ht="12.75">
      <c r="A6" s="31"/>
      <c r="B6" s="27"/>
      <c r="F6" s="40"/>
      <c r="G6" s="1">
        <f t="shared" si="0"/>
      </c>
      <c r="H6" s="41">
        <f>IF(ISNUMBER(G6),SUM(G$2:G6),"")</f>
      </c>
      <c r="I6" s="1">
        <f t="shared" si="1"/>
      </c>
      <c r="J6" s="41">
        <f>IF(ISNUMBER(I6),SUM(I$2:I6),"")</f>
      </c>
      <c r="K6" s="1">
        <f t="shared" si="2"/>
      </c>
      <c r="L6" s="41">
        <f>IF(ISNUMBER(K6),SUM(K$2:K6),"")</f>
      </c>
      <c r="M6" s="2">
        <f t="shared" si="3"/>
      </c>
      <c r="N6" s="51">
        <f t="shared" si="4"/>
      </c>
      <c r="O6" s="6">
        <f>IF(ISNUMBER(G6),(SUM(N6)*Steuersätze!$B$3)/100,"")</f>
      </c>
      <c r="P6" s="53">
        <f>IF(ISNUMBER(G6),SUM(O$2:O6),"")</f>
      </c>
    </row>
    <row r="7" spans="2:16" ht="12.75">
      <c r="B7" s="27"/>
      <c r="E7" s="32"/>
      <c r="F7" s="40"/>
      <c r="G7" s="1">
        <f t="shared" si="0"/>
      </c>
      <c r="H7" s="41">
        <f>IF(ISNUMBER(G7),SUM(G$2:G7),"")</f>
      </c>
      <c r="I7" s="1">
        <f t="shared" si="1"/>
      </c>
      <c r="J7" s="41">
        <f>IF(ISNUMBER(I7),SUM(I$2:I7),"")</f>
      </c>
      <c r="K7" s="1">
        <f t="shared" si="2"/>
      </c>
      <c r="L7" s="41">
        <f>IF(ISNUMBER(K7),SUM(K$2:K7),"")</f>
      </c>
      <c r="M7" s="2">
        <f t="shared" si="3"/>
      </c>
      <c r="N7" s="51">
        <f t="shared" si="4"/>
      </c>
      <c r="O7" s="6">
        <f>IF(ISNUMBER(G7),(SUM(N7)*Steuersätze!$B$3)/100,"")</f>
      </c>
      <c r="P7" s="53">
        <f>IF(ISNUMBER(G7),SUM(O$2:O7),"")</f>
      </c>
    </row>
    <row r="8" spans="2:16" ht="12.75">
      <c r="B8" s="27"/>
      <c r="E8" s="32"/>
      <c r="F8" s="40"/>
      <c r="G8" s="1">
        <f t="shared" si="0"/>
      </c>
      <c r="H8" s="41">
        <f>IF(ISNUMBER(G8),SUM(G$2:G8),"")</f>
      </c>
      <c r="I8" s="1">
        <f t="shared" si="1"/>
      </c>
      <c r="J8" s="41">
        <f>IF(ISNUMBER(I8),SUM(I$2:I8),"")</f>
      </c>
      <c r="K8" s="1">
        <f t="shared" si="2"/>
      </c>
      <c r="L8" s="41">
        <f>IF(ISNUMBER(K8),SUM(K$2:K8),"")</f>
      </c>
      <c r="M8" s="2">
        <f t="shared" si="3"/>
      </c>
      <c r="N8" s="51">
        <f t="shared" si="4"/>
      </c>
      <c r="O8" s="6">
        <f>IF(ISNUMBER(G8),(SUM(N8)*Steuersätze!$B$3)/100,"")</f>
      </c>
      <c r="P8" s="53">
        <f>IF(ISNUMBER(G8),SUM(O$2:O8),"")</f>
      </c>
    </row>
    <row r="9" spans="1:16" ht="12.75">
      <c r="A9" s="31"/>
      <c r="B9" s="27"/>
      <c r="E9" s="32"/>
      <c r="F9" s="40"/>
      <c r="G9" s="1">
        <f t="shared" si="0"/>
      </c>
      <c r="H9" s="41">
        <f>IF(ISNUMBER(G9),SUM(G$2:G9),"")</f>
      </c>
      <c r="I9" s="1">
        <f t="shared" si="1"/>
      </c>
      <c r="J9" s="41">
        <f>IF(ISNUMBER(I9),SUM(I$2:I9),"")</f>
      </c>
      <c r="K9" s="1">
        <f t="shared" si="2"/>
      </c>
      <c r="L9" s="41">
        <f>IF(ISNUMBER(K9),SUM(K$2:K9),"")</f>
      </c>
      <c r="M9" s="2">
        <f t="shared" si="3"/>
      </c>
      <c r="N9" s="51">
        <f t="shared" si="4"/>
      </c>
      <c r="O9" s="6">
        <f>IF(ISNUMBER(G9),(SUM(N9)*Steuersätze!$B$3)/100,"")</f>
      </c>
      <c r="P9" s="53">
        <f>IF(ISNUMBER(G9),SUM(O$2:O9),"")</f>
      </c>
    </row>
    <row r="10" spans="2:16" ht="12.75">
      <c r="B10" s="27"/>
      <c r="E10" s="32"/>
      <c r="F10" s="40"/>
      <c r="G10" s="1">
        <f t="shared" si="0"/>
      </c>
      <c r="H10" s="41">
        <f>IF(ISNUMBER(G10),SUM(G$2:G10),"")</f>
      </c>
      <c r="I10" s="1">
        <f t="shared" si="1"/>
      </c>
      <c r="J10" s="41">
        <f>IF(ISNUMBER(I10),SUM(I$2:I10),"")</f>
      </c>
      <c r="K10" s="1">
        <f t="shared" si="2"/>
      </c>
      <c r="L10" s="41">
        <f>IF(ISNUMBER(K10),SUM(K$2:K10),"")</f>
      </c>
      <c r="M10" s="2">
        <f t="shared" si="3"/>
      </c>
      <c r="N10" s="51">
        <f t="shared" si="4"/>
      </c>
      <c r="O10" s="6">
        <f>IF(ISNUMBER(G10),(SUM(N10)*Steuersätze!$B$3)/100,"")</f>
      </c>
      <c r="P10" s="53">
        <f>IF(ISNUMBER(G10),SUM(O$2:O10),"")</f>
      </c>
    </row>
    <row r="11" spans="2:16" ht="12.75">
      <c r="B11" s="27"/>
      <c r="E11" s="32"/>
      <c r="F11" s="40"/>
      <c r="G11" s="1">
        <f t="shared" si="0"/>
      </c>
      <c r="H11" s="41">
        <f>IF(ISNUMBER(G11),SUM(G$2:G11),"")</f>
      </c>
      <c r="I11" s="1">
        <f t="shared" si="1"/>
      </c>
      <c r="J11" s="41">
        <f>IF(ISNUMBER(I11),SUM(I$2:I11),"")</f>
      </c>
      <c r="K11" s="1">
        <f t="shared" si="2"/>
      </c>
      <c r="L11" s="41">
        <f>IF(ISNUMBER(K11),SUM(K$2:K11),"")</f>
      </c>
      <c r="M11" s="2">
        <f t="shared" si="3"/>
      </c>
      <c r="N11" s="51">
        <f t="shared" si="4"/>
      </c>
      <c r="O11" s="6">
        <f>IF(ISNUMBER(G11),(SUM(N11)*Steuersätze!$B$3)/100,"")</f>
      </c>
      <c r="P11" s="53">
        <f>IF(ISNUMBER(G11),SUM(O$2:O11),"")</f>
      </c>
    </row>
    <row r="12" spans="2:16" ht="12.75">
      <c r="B12" s="27"/>
      <c r="E12" s="32"/>
      <c r="F12" s="40"/>
      <c r="G12" s="1">
        <f t="shared" si="0"/>
      </c>
      <c r="H12" s="41">
        <f>IF(ISNUMBER(G12),SUM(G$2:G12),"")</f>
      </c>
      <c r="I12" s="1">
        <f t="shared" si="1"/>
      </c>
      <c r="J12" s="41">
        <f>IF(ISNUMBER(I12),SUM(I$2:I12),"")</f>
      </c>
      <c r="K12" s="1">
        <f t="shared" si="2"/>
      </c>
      <c r="L12" s="41">
        <f>IF(ISNUMBER(K12),SUM(K$2:K12),"")</f>
      </c>
      <c r="M12" s="2">
        <f t="shared" si="3"/>
      </c>
      <c r="N12" s="51">
        <f t="shared" si="4"/>
      </c>
      <c r="O12" s="6">
        <f>IF(ISNUMBER(G12),(SUM(N12)*Steuersätze!$B$3)/100,"")</f>
      </c>
      <c r="P12" s="53">
        <f>IF(ISNUMBER(G12),SUM(O$2:O12),"")</f>
      </c>
    </row>
    <row r="13" spans="2:16" ht="12.75">
      <c r="B13" s="27"/>
      <c r="E13" s="32"/>
      <c r="F13" s="40"/>
      <c r="G13" s="1">
        <f t="shared" si="0"/>
      </c>
      <c r="H13" s="41">
        <f>IF(ISNUMBER(G13),SUM(G$2:G13),"")</f>
      </c>
      <c r="I13" s="1">
        <f t="shared" si="1"/>
      </c>
      <c r="J13" s="41">
        <f>IF(ISNUMBER(I13),SUM(I$2:I13),"")</f>
      </c>
      <c r="K13" s="1">
        <f t="shared" si="2"/>
      </c>
      <c r="L13" s="41">
        <f>IF(ISNUMBER(K13),SUM(K$2:K13),"")</f>
      </c>
      <c r="M13" s="2">
        <f t="shared" si="3"/>
      </c>
      <c r="N13" s="51">
        <f t="shared" si="4"/>
      </c>
      <c r="O13" s="6">
        <f>IF(ISNUMBER(G13),(SUM(N13)*Steuersätze!$B$3)/100,"")</f>
      </c>
      <c r="P13" s="53">
        <f>IF(ISNUMBER(G13),SUM(O$2:O13),"")</f>
      </c>
    </row>
    <row r="14" spans="2:16" ht="12.75">
      <c r="B14" s="27"/>
      <c r="E14" s="32"/>
      <c r="F14" s="40"/>
      <c r="G14" s="1">
        <f t="shared" si="0"/>
      </c>
      <c r="H14" s="41">
        <f>IF(ISNUMBER(G14),SUM(G$2:G14),"")</f>
      </c>
      <c r="I14" s="1">
        <f t="shared" si="1"/>
      </c>
      <c r="J14" s="41">
        <f>IF(ISNUMBER(I14),SUM(I$2:I14),"")</f>
      </c>
      <c r="K14" s="1">
        <f t="shared" si="2"/>
      </c>
      <c r="L14" s="41">
        <f>IF(ISNUMBER(K14),SUM(K$2:K14),"")</f>
      </c>
      <c r="M14" s="2">
        <f t="shared" si="3"/>
      </c>
      <c r="N14" s="51">
        <f t="shared" si="4"/>
      </c>
      <c r="O14" s="6">
        <f>IF(ISNUMBER(G14),(SUM(N14)*Steuersätze!$B$3)/100,"")</f>
      </c>
      <c r="P14" s="53">
        <f>IF(ISNUMBER(G14),SUM(O$2:O14),"")</f>
      </c>
    </row>
    <row r="15" spans="2:16" ht="12.75">
      <c r="B15" s="27"/>
      <c r="E15" s="32"/>
      <c r="F15" s="40"/>
      <c r="G15" s="1">
        <f t="shared" si="0"/>
      </c>
      <c r="H15" s="41">
        <f>IF(ISNUMBER(G15),SUM(G$2:G15),"")</f>
      </c>
      <c r="I15" s="1">
        <f t="shared" si="1"/>
      </c>
      <c r="J15" s="41">
        <f>IF(ISNUMBER(I15),SUM(I$2:I15),"")</f>
      </c>
      <c r="K15" s="1">
        <f t="shared" si="2"/>
      </c>
      <c r="L15" s="41">
        <f>IF(ISNUMBER(K15),SUM(K$2:K15),"")</f>
      </c>
      <c r="M15" s="2">
        <f t="shared" si="3"/>
      </c>
      <c r="N15" s="51">
        <f t="shared" si="4"/>
      </c>
      <c r="O15" s="6">
        <f>IF(ISNUMBER(G15),(SUM(N15)*Steuersätze!$B$3)/100,"")</f>
      </c>
      <c r="P15" s="53">
        <f>IF(ISNUMBER(G15),SUM(O$2:O15),"")</f>
      </c>
    </row>
    <row r="16" spans="2:16" ht="12.75">
      <c r="B16" s="27"/>
      <c r="E16" s="32"/>
      <c r="F16" s="40"/>
      <c r="G16" s="1">
        <f t="shared" si="0"/>
      </c>
      <c r="H16" s="41">
        <f>IF(ISNUMBER(G16),SUM(G$2:G16),"")</f>
      </c>
      <c r="I16" s="1">
        <f t="shared" si="1"/>
      </c>
      <c r="J16" s="41">
        <f>IF(ISNUMBER(I16),SUM(I$2:I16),"")</f>
      </c>
      <c r="K16" s="1">
        <f t="shared" si="2"/>
      </c>
      <c r="L16" s="41">
        <f>IF(ISNUMBER(K16),SUM(K$2:K16),"")</f>
      </c>
      <c r="M16" s="2">
        <f t="shared" si="3"/>
      </c>
      <c r="N16" s="51">
        <f t="shared" si="4"/>
      </c>
      <c r="O16" s="6">
        <f>IF(ISNUMBER(G16),(SUM(N16)*Steuersätze!$B$3)/100,"")</f>
      </c>
      <c r="P16" s="53">
        <f>IF(ISNUMBER(G16),SUM(O$2:O16),"")</f>
      </c>
    </row>
    <row r="17" spans="2:16" ht="12.75">
      <c r="B17" s="27"/>
      <c r="E17" s="32"/>
      <c r="F17" s="40"/>
      <c r="G17" s="1">
        <f t="shared" si="0"/>
      </c>
      <c r="H17" s="41">
        <f>IF(ISNUMBER(G17),SUM(G$2:G17),"")</f>
      </c>
      <c r="I17" s="1">
        <f t="shared" si="1"/>
      </c>
      <c r="J17" s="41">
        <f>IF(ISNUMBER(I17),SUM(I$2:I17),"")</f>
      </c>
      <c r="K17" s="1">
        <f t="shared" si="2"/>
      </c>
      <c r="L17" s="41">
        <f>IF(ISNUMBER(K17),SUM(K$2:K17),"")</f>
      </c>
      <c r="M17" s="2">
        <f t="shared" si="3"/>
      </c>
      <c r="N17" s="51">
        <f t="shared" si="4"/>
      </c>
      <c r="O17" s="6">
        <f>IF(ISNUMBER(G17),(SUM(N17)*Steuersätze!$B$3)/100,"")</f>
      </c>
      <c r="P17" s="53">
        <f>IF(ISNUMBER(G17),SUM(O$2:O17),"")</f>
      </c>
    </row>
    <row r="18" spans="2:16" ht="12.75">
      <c r="B18" s="27"/>
      <c r="E18" s="32"/>
      <c r="F18" s="40"/>
      <c r="G18" s="1">
        <f t="shared" si="0"/>
      </c>
      <c r="H18" s="41">
        <f>IF(ISNUMBER(G18),SUM(G$2:G18),"")</f>
      </c>
      <c r="I18" s="1">
        <f t="shared" si="1"/>
      </c>
      <c r="J18" s="41">
        <f>IF(ISNUMBER(I18),SUM(I$2:I18),"")</f>
      </c>
      <c r="K18" s="1">
        <f t="shared" si="2"/>
      </c>
      <c r="L18" s="41">
        <f>IF(ISNUMBER(K18),SUM(K$2:K18),"")</f>
      </c>
      <c r="M18" s="2">
        <f t="shared" si="3"/>
      </c>
      <c r="N18" s="51">
        <f t="shared" si="4"/>
      </c>
      <c r="O18" s="6">
        <f>IF(ISNUMBER(G18),(SUM(N18)*Steuersätze!$B$3)/100,"")</f>
      </c>
      <c r="P18" s="53">
        <f>IF(ISNUMBER(G18),SUM(O$2:O18),"")</f>
      </c>
    </row>
    <row r="19" spans="2:16" ht="12.75">
      <c r="B19" s="27"/>
      <c r="E19" s="32"/>
      <c r="F19" s="40"/>
      <c r="G19" s="1">
        <f t="shared" si="0"/>
      </c>
      <c r="H19" s="41">
        <f>IF(ISNUMBER(G19),SUM(G$2:G19),"")</f>
      </c>
      <c r="I19" s="1">
        <f t="shared" si="1"/>
      </c>
      <c r="J19" s="41">
        <f>IF(ISNUMBER(I19),SUM(I$2:I19),"")</f>
      </c>
      <c r="K19" s="1">
        <f t="shared" si="2"/>
      </c>
      <c r="L19" s="41">
        <f>IF(ISNUMBER(K19),SUM(K$2:K19),"")</f>
      </c>
      <c r="M19" s="2">
        <f t="shared" si="3"/>
      </c>
      <c r="N19" s="51">
        <f t="shared" si="4"/>
      </c>
      <c r="O19" s="6">
        <f>IF(ISNUMBER(G19),(SUM(N19)*Steuersätze!$B$3)/100,"")</f>
      </c>
      <c r="P19" s="53">
        <f>IF(ISNUMBER(G19),SUM(O$2:O19),"")</f>
      </c>
    </row>
    <row r="20" spans="2:16" ht="12.75">
      <c r="B20" s="27"/>
      <c r="E20" s="32"/>
      <c r="F20" s="40"/>
      <c r="G20" s="1">
        <f t="shared" si="0"/>
      </c>
      <c r="H20" s="41">
        <f>IF(ISNUMBER(G20),SUM(G$2:G20),"")</f>
      </c>
      <c r="I20" s="1">
        <f t="shared" si="1"/>
      </c>
      <c r="J20" s="41">
        <f>IF(ISNUMBER(I20),SUM(I$2:I20),"")</f>
      </c>
      <c r="K20" s="1">
        <f t="shared" si="2"/>
      </c>
      <c r="L20" s="41">
        <f>IF(ISNUMBER(K20),SUM(K$2:K20),"")</f>
      </c>
      <c r="M20" s="2">
        <f t="shared" si="3"/>
      </c>
      <c r="N20" s="51">
        <f t="shared" si="4"/>
      </c>
      <c r="O20" s="6">
        <f>IF(ISNUMBER(G20),(SUM(N20)*Steuersätze!$B$3)/100,"")</f>
      </c>
      <c r="P20" s="53">
        <f>IF(ISNUMBER(G20),SUM(O$2:O20),"")</f>
      </c>
    </row>
    <row r="21" spans="2:16" ht="12.75">
      <c r="B21" s="27"/>
      <c r="E21" s="30"/>
      <c r="F21" s="40"/>
      <c r="G21" s="1">
        <f t="shared" si="0"/>
      </c>
      <c r="H21" s="41">
        <f>IF(ISNUMBER(G21),SUM(G$2:G21),"")</f>
      </c>
      <c r="I21" s="1">
        <f t="shared" si="1"/>
      </c>
      <c r="J21" s="41">
        <f>IF(ISNUMBER(I21),SUM(I$2:I21),"")</f>
      </c>
      <c r="K21" s="1">
        <f t="shared" si="2"/>
      </c>
      <c r="L21" s="41">
        <f>IF(ISNUMBER(K21),SUM(K$2:K21),"")</f>
      </c>
      <c r="M21" s="2">
        <f t="shared" si="3"/>
      </c>
      <c r="N21" s="51">
        <f t="shared" si="4"/>
      </c>
      <c r="O21" s="6">
        <f>IF(ISNUMBER(G21),(SUM(N21)*Steuersätze!$B$3)/100,"")</f>
      </c>
      <c r="P21" s="53">
        <f>IF(ISNUMBER(G21),SUM(O$2:O21),"")</f>
      </c>
    </row>
    <row r="22" spans="2:16" ht="12.75">
      <c r="B22" s="27"/>
      <c r="F22" s="40"/>
      <c r="G22" s="1">
        <f t="shared" si="0"/>
      </c>
      <c r="H22" s="41">
        <f>IF(ISNUMBER(G22),SUM(G$2:G22),"")</f>
      </c>
      <c r="I22" s="1">
        <f t="shared" si="1"/>
      </c>
      <c r="J22" s="41">
        <f>IF(ISNUMBER(I22),SUM(I$2:I22),"")</f>
      </c>
      <c r="K22" s="1">
        <f t="shared" si="2"/>
      </c>
      <c r="L22" s="41">
        <f>IF(ISNUMBER(K22),SUM(K$2:K22),"")</f>
      </c>
      <c r="M22" s="2">
        <f t="shared" si="3"/>
      </c>
      <c r="N22" s="51">
        <f t="shared" si="4"/>
      </c>
      <c r="O22" s="6">
        <f>IF(ISNUMBER(G22),(SUM(N22)*Steuersätze!$B$3)/100,"")</f>
      </c>
      <c r="P22" s="53">
        <f>IF(ISNUMBER(G22),SUM(O$2:O22),"")</f>
      </c>
    </row>
    <row r="23" spans="6:16" ht="12.75">
      <c r="F23" s="40"/>
      <c r="G23" s="1">
        <f t="shared" si="0"/>
      </c>
      <c r="H23" s="41">
        <f>IF(ISNUMBER(G23),SUM(G$2:G23),"")</f>
      </c>
      <c r="I23" s="1">
        <f t="shared" si="1"/>
      </c>
      <c r="J23" s="41">
        <f>IF(ISNUMBER(I23),SUM(I$2:I23),"")</f>
      </c>
      <c r="K23" s="1">
        <f t="shared" si="2"/>
      </c>
      <c r="L23" s="41">
        <f>IF(ISNUMBER(K23),SUM(K$2:K23),"")</f>
      </c>
      <c r="M23" s="2">
        <f t="shared" si="3"/>
      </c>
      <c r="N23" s="51">
        <f t="shared" si="4"/>
      </c>
      <c r="O23" s="6">
        <f>IF(ISNUMBER(G23),(SUM(N23)*Steuersätze!$B$3)/100,"")</f>
      </c>
      <c r="P23" s="53">
        <f>IF(ISNUMBER(G23),SUM(O$2:O23),"")</f>
      </c>
    </row>
    <row r="24" spans="7:16" ht="12.75">
      <c r="G24" s="1">
        <f t="shared" si="0"/>
      </c>
      <c r="H24" s="41">
        <f>IF(ISNUMBER(G24),SUM(G$2:G24),"")</f>
      </c>
      <c r="I24" s="1">
        <f t="shared" si="1"/>
      </c>
      <c r="J24" s="41">
        <f>IF(ISNUMBER(I24),SUM(I$2:I24),"")</f>
      </c>
      <c r="K24" s="1">
        <f t="shared" si="2"/>
      </c>
      <c r="L24" s="41">
        <f>IF(ISNUMBER(K24),SUM(K$2:K24),"")</f>
      </c>
      <c r="M24" s="2">
        <f t="shared" si="3"/>
      </c>
      <c r="N24" s="51">
        <f t="shared" si="4"/>
      </c>
      <c r="O24" s="6">
        <f>IF(ISNUMBER(G24),(SUM(N24)*Steuersätze!$B$3)/100,"")</f>
      </c>
      <c r="P24" s="53">
        <f>IF(ISNUMBER(G24),SUM(O$2:O24),"")</f>
      </c>
    </row>
    <row r="25" spans="7:16" ht="12.75">
      <c r="G25" s="1">
        <f t="shared" si="0"/>
      </c>
      <c r="H25" s="41">
        <f>IF(ISNUMBER(G25),SUM(G$2:G25),"")</f>
      </c>
      <c r="I25" s="1">
        <f t="shared" si="1"/>
      </c>
      <c r="J25" s="41">
        <f>IF(ISNUMBER(I25),SUM(I$2:I25),"")</f>
      </c>
      <c r="K25" s="1">
        <f t="shared" si="2"/>
      </c>
      <c r="L25" s="41">
        <f>IF(ISNUMBER(K25),SUM(K$2:K25),"")</f>
      </c>
      <c r="M25" s="2">
        <f t="shared" si="3"/>
      </c>
      <c r="N25" s="51">
        <f t="shared" si="4"/>
      </c>
      <c r="O25" s="6">
        <f>IF(ISNUMBER(G25),(SUM(N25)*Steuersätze!$B$3)/100,"")</f>
      </c>
      <c r="P25" s="53">
        <f>IF(ISNUMBER(G25),SUM(O$2:O25),"")</f>
      </c>
    </row>
    <row r="26" spans="7:16" ht="12.75">
      <c r="G26" s="1">
        <f t="shared" si="0"/>
      </c>
      <c r="H26" s="41">
        <f>IF(ISNUMBER(G26),SUM(G$2:G26),"")</f>
      </c>
      <c r="I26" s="1">
        <f t="shared" si="1"/>
      </c>
      <c r="J26" s="41">
        <f>IF(ISNUMBER(I26),SUM(I$2:I26),"")</f>
      </c>
      <c r="K26" s="1">
        <f t="shared" si="2"/>
      </c>
      <c r="L26" s="41">
        <f>IF(ISNUMBER(K26),SUM(K$2:K26),"")</f>
      </c>
      <c r="M26" s="2">
        <f t="shared" si="3"/>
      </c>
      <c r="N26" s="51">
        <f t="shared" si="4"/>
      </c>
      <c r="O26" s="6">
        <f>IF(ISNUMBER(G26),(SUM(N26)*Steuersätze!$B$3)/100,"")</f>
      </c>
      <c r="P26" s="53">
        <f>IF(ISNUMBER(G26),SUM(O$2:O26),"")</f>
      </c>
    </row>
    <row r="27" spans="7:16" ht="12.75">
      <c r="G27" s="1">
        <f t="shared" si="0"/>
      </c>
      <c r="H27" s="41">
        <f>IF(ISNUMBER(G27),SUM(G$2:G27),"")</f>
      </c>
      <c r="I27" s="1">
        <f t="shared" si="1"/>
      </c>
      <c r="J27" s="41">
        <f>IF(ISNUMBER(I27),SUM(I$2:I27),"")</f>
      </c>
      <c r="K27" s="1">
        <f t="shared" si="2"/>
      </c>
      <c r="L27" s="41">
        <f>IF(ISNUMBER(K27),SUM(K$2:K27),"")</f>
      </c>
      <c r="M27" s="2">
        <f t="shared" si="3"/>
      </c>
      <c r="N27" s="51">
        <f t="shared" si="4"/>
      </c>
      <c r="O27" s="6">
        <f>IF(ISNUMBER(G27),(SUM(N27)*Steuersätze!$B$3)/100,"")</f>
      </c>
      <c r="P27" s="53">
        <f>IF(ISNUMBER(G27),SUM(O$2:O27),"")</f>
      </c>
    </row>
    <row r="28" spans="7:16" ht="12.75">
      <c r="G28" s="1">
        <f t="shared" si="0"/>
      </c>
      <c r="H28" s="41">
        <f>IF(ISNUMBER(G28),SUM(G$2:G28),"")</f>
      </c>
      <c r="I28" s="1">
        <f t="shared" si="1"/>
      </c>
      <c r="J28" s="41">
        <f>IF(ISNUMBER(I28),SUM(I$2:I28),"")</f>
      </c>
      <c r="K28" s="1">
        <f t="shared" si="2"/>
      </c>
      <c r="L28" s="41">
        <f>IF(ISNUMBER(K28),SUM(K$2:K28),"")</f>
      </c>
      <c r="M28" s="2">
        <f t="shared" si="3"/>
      </c>
      <c r="N28" s="51">
        <f t="shared" si="4"/>
      </c>
      <c r="O28" s="6">
        <f>IF(ISNUMBER(G28),(SUM(N28)*Steuersätze!$B$3)/100,"")</f>
      </c>
      <c r="P28" s="53">
        <f>IF(ISNUMBER(G28),SUM(O$2:O28),"")</f>
      </c>
    </row>
    <row r="29" spans="7:16" ht="12.75">
      <c r="G29" s="1">
        <f t="shared" si="0"/>
      </c>
      <c r="H29" s="41">
        <f>IF(ISNUMBER(G29),SUM(G$2:G29),"")</f>
      </c>
      <c r="I29" s="1">
        <f t="shared" si="1"/>
      </c>
      <c r="J29" s="41">
        <f>IF(ISNUMBER(I29),SUM(I$2:I29),"")</f>
      </c>
      <c r="K29" s="1">
        <f t="shared" si="2"/>
      </c>
      <c r="L29" s="41">
        <f>IF(ISNUMBER(K29),SUM(K$2:K29),"")</f>
      </c>
      <c r="M29" s="2">
        <f t="shared" si="3"/>
      </c>
      <c r="N29" s="51">
        <f t="shared" si="4"/>
      </c>
      <c r="O29" s="6">
        <f>IF(ISNUMBER(G29),(SUM(N29)*Steuersätze!$B$3)/100,"")</f>
      </c>
      <c r="P29" s="53">
        <f>IF(ISNUMBER(G29),SUM(O$2:O29),"")</f>
      </c>
    </row>
    <row r="30" spans="7:16" ht="12.75">
      <c r="G30" s="1">
        <f t="shared" si="0"/>
      </c>
      <c r="H30" s="41">
        <f>IF(ISNUMBER(G30),SUM(G$2:G30),"")</f>
      </c>
      <c r="I30" s="1">
        <f t="shared" si="1"/>
      </c>
      <c r="J30" s="41">
        <f>IF(ISNUMBER(I30),SUM(I$2:I30),"")</f>
      </c>
      <c r="K30" s="1">
        <f t="shared" si="2"/>
      </c>
      <c r="L30" s="41">
        <f>IF(ISNUMBER(K30),SUM(K$2:K30),"")</f>
      </c>
      <c r="M30" s="2">
        <f t="shared" si="3"/>
      </c>
      <c r="N30" s="51">
        <f t="shared" si="4"/>
      </c>
      <c r="O30" s="6">
        <f>IF(ISNUMBER(G30),(SUM(N30)*Steuersätze!$B$3)/100,"")</f>
      </c>
      <c r="P30" s="53">
        <f>IF(ISNUMBER(G30),SUM(O$2:O30),"")</f>
      </c>
    </row>
    <row r="31" spans="7:16" ht="12.75">
      <c r="G31" s="1">
        <f t="shared" si="0"/>
      </c>
      <c r="H31" s="41">
        <f>IF(ISNUMBER(G31),SUM(G$2:G31),"")</f>
      </c>
      <c r="I31" s="1">
        <f t="shared" si="1"/>
      </c>
      <c r="J31" s="41">
        <f>IF(ISNUMBER(I31),SUM(I$2:I31),"")</f>
      </c>
      <c r="K31" s="1">
        <f t="shared" si="2"/>
      </c>
      <c r="L31" s="41">
        <f>IF(ISNUMBER(K31),SUM(K$2:K31),"")</f>
      </c>
      <c r="M31" s="2">
        <f t="shared" si="3"/>
      </c>
      <c r="N31" s="51">
        <f t="shared" si="4"/>
      </c>
      <c r="O31" s="6">
        <f>IF(ISNUMBER(G31),(SUM(N31)*Steuersätze!$B$3)/100,"")</f>
      </c>
      <c r="P31" s="53">
        <f>IF(ISNUMBER(G31),SUM(O$2:O31),"")</f>
      </c>
    </row>
    <row r="32" spans="7:16" ht="12.75">
      <c r="G32" s="1">
        <f t="shared" si="0"/>
      </c>
      <c r="H32" s="41">
        <f>IF(ISNUMBER(G32),SUM(G$2:G32),"")</f>
      </c>
      <c r="I32" s="1">
        <f t="shared" si="1"/>
      </c>
      <c r="J32" s="41">
        <f>IF(ISNUMBER(I32),SUM(I$2:I32),"")</f>
      </c>
      <c r="K32" s="1">
        <f t="shared" si="2"/>
      </c>
      <c r="L32" s="41">
        <f>IF(ISNUMBER(K32),SUM(K$2:K32),"")</f>
      </c>
      <c r="M32" s="2">
        <f t="shared" si="3"/>
      </c>
      <c r="N32" s="51">
        <f t="shared" si="4"/>
      </c>
      <c r="O32" s="6">
        <f>IF(ISNUMBER(G32),(SUM(N32)*Steuersätze!$B$3)/100,"")</f>
      </c>
      <c r="P32" s="53">
        <f>IF(ISNUMBER(G32),SUM(O$2:O32),"")</f>
      </c>
    </row>
    <row r="33" spans="7:16" ht="12.75">
      <c r="G33" s="1">
        <f t="shared" si="0"/>
      </c>
      <c r="H33" s="41">
        <f>IF(ISNUMBER(G33),SUM(G$2:G33),"")</f>
      </c>
      <c r="I33" s="1">
        <f t="shared" si="1"/>
      </c>
      <c r="J33" s="41">
        <f>IF(ISNUMBER(I33),SUM(I$2:I33),"")</f>
      </c>
      <c r="K33" s="1">
        <f t="shared" si="2"/>
      </c>
      <c r="L33" s="41">
        <f>IF(ISNUMBER(K33),SUM(K$2:K33),"")</f>
      </c>
      <c r="M33" s="2">
        <f t="shared" si="3"/>
      </c>
      <c r="N33" s="51">
        <f t="shared" si="4"/>
      </c>
      <c r="O33" s="6">
        <f>IF(ISNUMBER(G33),(SUM(N33)*Steuersätze!$B$3)/100,"")</f>
      </c>
      <c r="P33" s="53">
        <f>IF(ISNUMBER(G33),SUM(O$2:O33),"")</f>
      </c>
    </row>
    <row r="34" spans="7:16" ht="12.75">
      <c r="G34" s="1">
        <f t="shared" si="0"/>
      </c>
      <c r="H34" s="41">
        <f>IF(ISNUMBER(G34),SUM(G$2:G34),"")</f>
      </c>
      <c r="I34" s="1">
        <f t="shared" si="1"/>
      </c>
      <c r="J34" s="41">
        <f>IF(ISNUMBER(I34),SUM(I$2:I34),"")</f>
      </c>
      <c r="K34" s="1">
        <f t="shared" si="2"/>
      </c>
      <c r="L34" s="41">
        <f>IF(ISNUMBER(K34),SUM(K$2:K34),"")</f>
      </c>
      <c r="M34" s="2">
        <f t="shared" si="3"/>
      </c>
      <c r="N34" s="51">
        <f t="shared" si="4"/>
      </c>
      <c r="O34" s="6">
        <f>IF(ISNUMBER(G34),(SUM(N34)*Steuersätze!$B$3)/100,"")</f>
      </c>
      <c r="P34" s="53">
        <f>IF(ISNUMBER(G34),SUM(O$2:O34),"")</f>
      </c>
    </row>
    <row r="35" spans="7:16" ht="12.75">
      <c r="G35" s="1">
        <f t="shared" si="0"/>
      </c>
      <c r="H35" s="41">
        <f>IF(ISNUMBER(G35),SUM(G$2:G35),"")</f>
      </c>
      <c r="I35" s="1">
        <f t="shared" si="1"/>
      </c>
      <c r="J35" s="41">
        <f>IF(ISNUMBER(I35),SUM(I$2:I35),"")</f>
      </c>
      <c r="K35" s="1">
        <f t="shared" si="2"/>
      </c>
      <c r="L35" s="41">
        <f>IF(ISNUMBER(K35),SUM(K$2:K35),"")</f>
      </c>
      <c r="M35" s="2">
        <f t="shared" si="3"/>
      </c>
      <c r="N35" s="51">
        <f t="shared" si="4"/>
      </c>
      <c r="O35" s="6">
        <f>IF(ISNUMBER(G35),(SUM(N35)*Steuersätze!$B$3)/100,"")</f>
      </c>
      <c r="P35" s="53">
        <f>IF(ISNUMBER(G35),SUM(O$2:O35),"")</f>
      </c>
    </row>
    <row r="36" spans="7:16" ht="12.75">
      <c r="G36" s="1">
        <f t="shared" si="0"/>
      </c>
      <c r="H36" s="41">
        <f>IF(ISNUMBER(G36),SUM(G$2:G36),"")</f>
      </c>
      <c r="I36" s="1">
        <f t="shared" si="1"/>
      </c>
      <c r="J36" s="41">
        <f>IF(ISNUMBER(I36),SUM(I$2:I36),"")</f>
      </c>
      <c r="K36" s="1">
        <f t="shared" si="2"/>
      </c>
      <c r="L36" s="41">
        <f>IF(ISNUMBER(K36),SUM(K$2:K36),"")</f>
      </c>
      <c r="M36" s="2">
        <f t="shared" si="3"/>
      </c>
      <c r="N36" s="51">
        <f t="shared" si="4"/>
      </c>
      <c r="O36" s="6">
        <f>IF(ISNUMBER(G36),(SUM(N36)*Steuersätze!$B$3)/100,"")</f>
      </c>
      <c r="P36" s="53">
        <f>IF(ISNUMBER(G36),SUM(O$2:O36),"")</f>
      </c>
    </row>
    <row r="37" spans="7:16" ht="12.75">
      <c r="G37" s="1">
        <f t="shared" si="0"/>
      </c>
      <c r="H37" s="41">
        <f>IF(ISNUMBER(G37),SUM(G$2:G37),"")</f>
      </c>
      <c r="I37" s="1">
        <f t="shared" si="1"/>
      </c>
      <c r="J37" s="41">
        <f>IF(ISNUMBER(I37),SUM(I$2:I37),"")</f>
      </c>
      <c r="K37" s="1">
        <f t="shared" si="2"/>
      </c>
      <c r="L37" s="41">
        <f>IF(ISNUMBER(K37),SUM(K$2:K37),"")</f>
      </c>
      <c r="M37" s="2">
        <f t="shared" si="3"/>
      </c>
      <c r="N37" s="51">
        <f t="shared" si="4"/>
      </c>
      <c r="O37" s="6">
        <f>IF(ISNUMBER(G37),(SUM(N37)*Steuersätze!$B$3)/100,"")</f>
      </c>
      <c r="P37" s="53">
        <f>IF(ISNUMBER(G37),SUM(O$2:O37),"")</f>
      </c>
    </row>
    <row r="38" spans="7:16" ht="12.75">
      <c r="G38" s="1">
        <f t="shared" si="0"/>
      </c>
      <c r="H38" s="41">
        <f>IF(ISNUMBER(G38),SUM(G$2:G38),"")</f>
      </c>
      <c r="I38" s="1">
        <f t="shared" si="1"/>
      </c>
      <c r="J38" s="41">
        <f>IF(ISNUMBER(I38),SUM(I$2:I38),"")</f>
      </c>
      <c r="K38" s="1">
        <f t="shared" si="2"/>
      </c>
      <c r="L38" s="41">
        <f>IF(ISNUMBER(K38),SUM(K$2:K38),"")</f>
      </c>
      <c r="M38" s="2">
        <f t="shared" si="3"/>
      </c>
      <c r="N38" s="51">
        <f t="shared" si="4"/>
      </c>
      <c r="O38" s="6">
        <f>IF(ISNUMBER(G38),(SUM(N38)*Steuersätze!$B$3)/100,"")</f>
      </c>
      <c r="P38" s="53">
        <f>IF(ISNUMBER(G38),SUM(O$2:O38),"")</f>
      </c>
    </row>
    <row r="39" spans="7:16" ht="12.75">
      <c r="G39" s="1">
        <f t="shared" si="0"/>
      </c>
      <c r="H39" s="41">
        <f>IF(ISNUMBER(G39),SUM(G$2:G39),"")</f>
      </c>
      <c r="I39" s="1">
        <f t="shared" si="1"/>
      </c>
      <c r="J39" s="41">
        <f>IF(ISNUMBER(I39),SUM(I$2:I39),"")</f>
      </c>
      <c r="K39" s="1">
        <f t="shared" si="2"/>
      </c>
      <c r="L39" s="41">
        <f>IF(ISNUMBER(K39),SUM(K$2:K39),"")</f>
      </c>
      <c r="M39" s="2">
        <f t="shared" si="3"/>
      </c>
      <c r="N39" s="51">
        <f t="shared" si="4"/>
      </c>
      <c r="O39" s="6">
        <f>IF(ISNUMBER(G39),(SUM(N39)*Steuersätze!$B$3)/100,"")</f>
      </c>
      <c r="P39" s="53">
        <f>IF(ISNUMBER(G39),SUM(O$2:O39),"")</f>
      </c>
    </row>
    <row r="40" spans="7:16" ht="12.75">
      <c r="G40" s="1">
        <f t="shared" si="0"/>
      </c>
      <c r="H40" s="41">
        <f>IF(ISNUMBER(G40),SUM(G$2:G40),"")</f>
      </c>
      <c r="I40" s="1">
        <f t="shared" si="1"/>
      </c>
      <c r="J40" s="41">
        <f>IF(ISNUMBER(I40),SUM(I$2:I40),"")</f>
      </c>
      <c r="K40" s="1">
        <f t="shared" si="2"/>
      </c>
      <c r="L40" s="41">
        <f>IF(ISNUMBER(K40),SUM(K$2:K40),"")</f>
      </c>
      <c r="M40" s="2">
        <f t="shared" si="3"/>
      </c>
      <c r="N40" s="51">
        <f t="shared" si="4"/>
      </c>
      <c r="O40" s="6">
        <f>IF(ISNUMBER(G40),(SUM(N40)*Steuersätze!$B$3)/100,"")</f>
      </c>
      <c r="P40" s="53">
        <f>IF(ISNUMBER(G40),SUM(O$2:O40),"")</f>
      </c>
    </row>
    <row r="41" spans="7:16" ht="12.75">
      <c r="G41" s="1">
        <f t="shared" si="0"/>
      </c>
      <c r="H41" s="41">
        <f>IF(ISNUMBER(G41),SUM(G$2:G41),"")</f>
      </c>
      <c r="I41" s="1">
        <f t="shared" si="1"/>
      </c>
      <c r="J41" s="41">
        <f>IF(ISNUMBER(I41),SUM(I$2:I41),"")</f>
      </c>
      <c r="K41" s="1">
        <f t="shared" si="2"/>
      </c>
      <c r="L41" s="41">
        <f>IF(ISNUMBER(K41),SUM(K$2:K41),"")</f>
      </c>
      <c r="M41" s="2">
        <f t="shared" si="3"/>
      </c>
      <c r="N41" s="51">
        <f t="shared" si="4"/>
      </c>
      <c r="O41" s="6">
        <f>IF(ISNUMBER(G41),(SUM(N41)*Steuersätze!$B$3)/100,"")</f>
      </c>
      <c r="P41" s="53">
        <f>IF(ISNUMBER(G41),SUM(O$2:O41),"")</f>
      </c>
    </row>
    <row r="42" spans="7:16" ht="12.75">
      <c r="G42" s="1">
        <f t="shared" si="0"/>
      </c>
      <c r="H42" s="41">
        <f>IF(ISNUMBER(G42),SUM(G$2:G42),"")</f>
      </c>
      <c r="I42" s="1">
        <f t="shared" si="1"/>
      </c>
      <c r="J42" s="41">
        <f>IF(ISNUMBER(I42),SUM(I$2:I42),"")</f>
      </c>
      <c r="K42" s="1">
        <f t="shared" si="2"/>
      </c>
      <c r="L42" s="41">
        <f>IF(ISNUMBER(K42),SUM(K$2:K42),"")</f>
      </c>
      <c r="M42" s="2">
        <f t="shared" si="3"/>
      </c>
      <c r="N42" s="51">
        <f t="shared" si="4"/>
      </c>
      <c r="O42" s="6">
        <f>IF(ISNUMBER(G42),(SUM(N42)*Steuersätze!$B$3)/100,"")</f>
      </c>
      <c r="P42" s="53">
        <f>IF(ISNUMBER(G42),SUM(O$2:O42),"")</f>
      </c>
    </row>
    <row r="43" spans="7:16" ht="12.75">
      <c r="G43" s="1">
        <f t="shared" si="0"/>
      </c>
      <c r="H43" s="41">
        <f>IF(ISNUMBER(G43),SUM(G$2:G43),"")</f>
      </c>
      <c r="I43" s="1">
        <f t="shared" si="1"/>
      </c>
      <c r="J43" s="41">
        <f>IF(ISNUMBER(I43),SUM(I$2:I43),"")</f>
      </c>
      <c r="K43" s="1">
        <f t="shared" si="2"/>
      </c>
      <c r="L43" s="41">
        <f>IF(ISNUMBER(K43),SUM(K$2:K43),"")</f>
      </c>
      <c r="M43" s="2">
        <f t="shared" si="3"/>
      </c>
      <c r="N43" s="51">
        <f t="shared" si="4"/>
      </c>
      <c r="O43" s="6">
        <f>IF(ISNUMBER(G43),(SUM(N43)*Steuersätze!$B$3)/100,"")</f>
      </c>
      <c r="P43" s="53">
        <f>IF(ISNUMBER(G43),SUM(O$2:O43),"")</f>
      </c>
    </row>
    <row r="44" spans="7:16" ht="12.75">
      <c r="G44" s="1">
        <f t="shared" si="0"/>
      </c>
      <c r="H44" s="41">
        <f>IF(ISNUMBER(G44),SUM(G$2:G44),"")</f>
      </c>
      <c r="I44" s="1">
        <f t="shared" si="1"/>
      </c>
      <c r="J44" s="41">
        <f>IF(ISNUMBER(I44),SUM(I$2:I44),"")</f>
      </c>
      <c r="K44" s="1">
        <f t="shared" si="2"/>
      </c>
      <c r="L44" s="41">
        <f>IF(ISNUMBER(K44),SUM(K$2:K44),"")</f>
      </c>
      <c r="M44" s="2">
        <f t="shared" si="3"/>
      </c>
      <c r="N44" s="51">
        <f t="shared" si="4"/>
      </c>
      <c r="O44" s="6">
        <f>IF(ISNUMBER(G44),(SUM(N44)*Steuersätze!$B$3)/100,"")</f>
      </c>
      <c r="P44" s="53">
        <f>IF(ISNUMBER(G44),SUM(O$2:O44),"")</f>
      </c>
    </row>
    <row r="45" spans="7:16" ht="12.75">
      <c r="G45" s="1">
        <f t="shared" si="0"/>
      </c>
      <c r="H45" s="41">
        <f>IF(ISNUMBER(G45),SUM(G$2:G45),"")</f>
      </c>
      <c r="I45" s="1">
        <f t="shared" si="1"/>
      </c>
      <c r="J45" s="41">
        <f>IF(ISNUMBER(I45),SUM(I$2:I45),"")</f>
      </c>
      <c r="K45" s="1">
        <f t="shared" si="2"/>
      </c>
      <c r="L45" s="41">
        <f>IF(ISNUMBER(K45),SUM(K$2:K45),"")</f>
      </c>
      <c r="M45" s="2">
        <f t="shared" si="3"/>
      </c>
      <c r="N45" s="51">
        <f t="shared" si="4"/>
      </c>
      <c r="O45" s="6">
        <f>IF(ISNUMBER(G45),(SUM(N45)*Steuersätze!$B$3)/100,"")</f>
      </c>
      <c r="P45" s="53">
        <f>IF(ISNUMBER(G45),SUM(O$2:O45),"")</f>
      </c>
    </row>
    <row r="46" spans="7:16" ht="12.75">
      <c r="G46" s="1">
        <f t="shared" si="0"/>
      </c>
      <c r="H46" s="41">
        <f>IF(ISNUMBER(G46),SUM(G$2:G46),"")</f>
      </c>
      <c r="I46" s="1">
        <f t="shared" si="1"/>
      </c>
      <c r="J46" s="41">
        <f>IF(ISNUMBER(I46),SUM(I$2:I46),"")</f>
      </c>
      <c r="K46" s="1">
        <f t="shared" si="2"/>
      </c>
      <c r="L46" s="41">
        <f>IF(ISNUMBER(K46),SUM(K$2:K46),"")</f>
      </c>
      <c r="M46" s="2">
        <f t="shared" si="3"/>
      </c>
      <c r="N46" s="51">
        <f t="shared" si="4"/>
      </c>
      <c r="O46" s="6">
        <f>IF(ISNUMBER(G46),(SUM(N46)*Steuersätze!$B$3)/100,"")</f>
      </c>
      <c r="P46" s="53">
        <f>IF(ISNUMBER(G46),SUM(O$2:O46),"")</f>
      </c>
    </row>
    <row r="47" spans="7:16" ht="12.75">
      <c r="G47" s="1">
        <f t="shared" si="0"/>
      </c>
      <c r="H47" s="41">
        <f>IF(ISNUMBER(G47),SUM(G$2:G47),"")</f>
      </c>
      <c r="I47" s="1">
        <f t="shared" si="1"/>
      </c>
      <c r="J47" s="41">
        <f>IF(ISNUMBER(I47),SUM(I$2:I47),"")</f>
      </c>
      <c r="K47" s="1">
        <f t="shared" si="2"/>
      </c>
      <c r="L47" s="41">
        <f>IF(ISNUMBER(K47),SUM(K$2:K47),"")</f>
      </c>
      <c r="M47" s="2">
        <f t="shared" si="3"/>
      </c>
      <c r="N47" s="51">
        <f t="shared" si="4"/>
      </c>
      <c r="O47" s="6">
        <f>IF(ISNUMBER(G47),(SUM(N47)*Steuersätze!$B$3)/100,"")</f>
      </c>
      <c r="P47" s="53">
        <f>IF(ISNUMBER(G47),SUM(O$2:O47),"")</f>
      </c>
    </row>
    <row r="48" spans="7:16" ht="12.75">
      <c r="G48" s="1">
        <f t="shared" si="0"/>
      </c>
      <c r="H48" s="41">
        <f>IF(ISNUMBER(G48),SUM(G$2:G48),"")</f>
      </c>
      <c r="I48" s="1">
        <f t="shared" si="1"/>
      </c>
      <c r="J48" s="41">
        <f>IF(ISNUMBER(I48),SUM(I$2:I48),"")</f>
      </c>
      <c r="K48" s="1">
        <f t="shared" si="2"/>
      </c>
      <c r="L48" s="41">
        <f>IF(ISNUMBER(K48),SUM(K$2:K48),"")</f>
      </c>
      <c r="M48" s="2">
        <f t="shared" si="3"/>
      </c>
      <c r="N48" s="51">
        <f t="shared" si="4"/>
      </c>
      <c r="O48" s="6">
        <f>IF(ISNUMBER(G48),(SUM(N48)*Steuersätze!$B$3)/100,"")</f>
      </c>
      <c r="P48" s="53">
        <f>IF(ISNUMBER(G48),SUM(O$2:O48),"")</f>
      </c>
    </row>
    <row r="49" spans="7:16" ht="12.75">
      <c r="G49" s="1">
        <f t="shared" si="0"/>
      </c>
      <c r="H49" s="41">
        <f>IF(ISNUMBER(G49),SUM(G$2:G49),"")</f>
      </c>
      <c r="I49" s="1">
        <f t="shared" si="1"/>
      </c>
      <c r="J49" s="41">
        <f>IF(ISNUMBER(I49),SUM(I$2:I49),"")</f>
      </c>
      <c r="K49" s="1">
        <f t="shared" si="2"/>
      </c>
      <c r="L49" s="41">
        <f>IF(ISNUMBER(K49),SUM(K$2:K49),"")</f>
      </c>
      <c r="M49" s="2">
        <f t="shared" si="3"/>
      </c>
      <c r="N49" s="51">
        <f t="shared" si="4"/>
      </c>
      <c r="O49" s="6">
        <f>IF(ISNUMBER(G49),(SUM(N49)*Steuersätze!$B$3)/100,"")</f>
      </c>
      <c r="P49" s="53">
        <f>IF(ISNUMBER(G49),SUM(O$2:O49),"")</f>
      </c>
    </row>
    <row r="50" spans="7:16" ht="12.75">
      <c r="G50" s="1">
        <f t="shared" si="0"/>
      </c>
      <c r="H50" s="41">
        <f>IF(ISNUMBER(G50),SUM(G$2:G50),"")</f>
      </c>
      <c r="I50" s="1">
        <f t="shared" si="1"/>
      </c>
      <c r="J50" s="41">
        <f>IF(ISNUMBER(I50),SUM(I$2:I50),"")</f>
      </c>
      <c r="K50" s="1">
        <f t="shared" si="2"/>
      </c>
      <c r="L50" s="41">
        <f>IF(ISNUMBER(K50),SUM(K$2:K50),"")</f>
      </c>
      <c r="M50" s="2">
        <f t="shared" si="3"/>
      </c>
      <c r="N50" s="51">
        <f t="shared" si="4"/>
      </c>
      <c r="O50" s="6">
        <f>IF(ISNUMBER(G50),(SUM(N50)*Steuersätze!$B$3)/100,"")</f>
      </c>
      <c r="P50" s="53">
        <f>IF(ISNUMBER(G50),SUM(O$2:O50),"")</f>
      </c>
    </row>
    <row r="51" spans="7:16" ht="12.75">
      <c r="G51" s="1">
        <f t="shared" si="0"/>
      </c>
      <c r="H51" s="41">
        <f>IF(ISNUMBER(G51),SUM(G$2:G51),"")</f>
      </c>
      <c r="I51" s="1">
        <f t="shared" si="1"/>
      </c>
      <c r="J51" s="41">
        <f>IF(ISNUMBER(I51),SUM(I$2:I51),"")</f>
      </c>
      <c r="K51" s="1">
        <f t="shared" si="2"/>
      </c>
      <c r="L51" s="41">
        <f>IF(ISNUMBER(K51),SUM(K$2:K51),"")</f>
      </c>
      <c r="M51" s="2">
        <f t="shared" si="3"/>
      </c>
      <c r="N51" s="51">
        <f t="shared" si="4"/>
      </c>
      <c r="O51" s="6">
        <f>IF(ISNUMBER(G51),(SUM(N51)*Steuersätze!$B$3)/100,"")</f>
      </c>
      <c r="P51" s="53">
        <f>IF(ISNUMBER(G51),SUM(O$2:O51),"")</f>
      </c>
    </row>
    <row r="52" spans="7:16" ht="12.75">
      <c r="G52" s="1">
        <f t="shared" si="0"/>
      </c>
      <c r="H52" s="41">
        <f>IF(ISNUMBER(G52),SUM(G$2:G52),"")</f>
      </c>
      <c r="I52" s="1">
        <f t="shared" si="1"/>
      </c>
      <c r="J52" s="41">
        <f>IF(ISNUMBER(I52),SUM(I$2:I52),"")</f>
      </c>
      <c r="K52" s="1">
        <f t="shared" si="2"/>
      </c>
      <c r="L52" s="41">
        <f>IF(ISNUMBER(K52),SUM(K$2:K52),"")</f>
      </c>
      <c r="M52" s="2">
        <f t="shared" si="3"/>
      </c>
      <c r="N52" s="51">
        <f t="shared" si="4"/>
      </c>
      <c r="O52" s="6">
        <f>IF(ISNUMBER(G52),(SUM(N52)*Steuersätze!$B$3)/100,"")</f>
      </c>
      <c r="P52" s="53">
        <f>IF(ISNUMBER(G52),SUM(O$2:O52),"")</f>
      </c>
    </row>
    <row r="53" spans="7:16" ht="12.75">
      <c r="G53" s="1">
        <f t="shared" si="0"/>
      </c>
      <c r="H53" s="41">
        <f>IF(ISNUMBER(G53),SUM(G$2:G53),"")</f>
      </c>
      <c r="I53" s="1">
        <f t="shared" si="1"/>
      </c>
      <c r="J53" s="41">
        <f>IF(ISNUMBER(I53),SUM(I$2:I53),"")</f>
      </c>
      <c r="K53" s="1">
        <f t="shared" si="2"/>
      </c>
      <c r="L53" s="41">
        <f>IF(ISNUMBER(K53),SUM(K$2:K53),"")</f>
      </c>
      <c r="M53" s="2">
        <f t="shared" si="3"/>
      </c>
      <c r="N53" s="51">
        <f t="shared" si="4"/>
      </c>
      <c r="O53" s="6">
        <f>IF(ISNUMBER(G53),(SUM(N53)*Steuersätze!$B$3)/100,"")</f>
      </c>
      <c r="P53" s="53">
        <f>IF(ISNUMBER(G53),SUM(O$2:O53),"")</f>
      </c>
    </row>
    <row r="54" spans="7:16" ht="12.75">
      <c r="G54" s="1">
        <f t="shared" si="0"/>
      </c>
      <c r="H54" s="41">
        <f>IF(ISNUMBER(G54),SUM(G$2:G54),"")</f>
      </c>
      <c r="I54" s="1">
        <f t="shared" si="1"/>
      </c>
      <c r="J54" s="41">
        <f>IF(ISNUMBER(I54),SUM(I$2:I54),"")</f>
      </c>
      <c r="K54" s="1">
        <f t="shared" si="2"/>
      </c>
      <c r="L54" s="41">
        <f>IF(ISNUMBER(K54),SUM(K$2:K54),"")</f>
      </c>
      <c r="M54" s="2">
        <f t="shared" si="3"/>
      </c>
      <c r="N54" s="51">
        <f t="shared" si="4"/>
      </c>
      <c r="O54" s="6">
        <f>IF(ISNUMBER(G54),(SUM(N54)*Steuersätze!$B$3)/100,"")</f>
      </c>
      <c r="P54" s="53">
        <f>IF(ISNUMBER(G54),SUM(O$2:O54),"")</f>
      </c>
    </row>
    <row r="55" spans="7:16" ht="12.75">
      <c r="G55" s="1">
        <f t="shared" si="0"/>
      </c>
      <c r="H55" s="41">
        <f>IF(ISNUMBER(G55),SUM(G$2:G55),"")</f>
      </c>
      <c r="I55" s="1">
        <f t="shared" si="1"/>
      </c>
      <c r="J55" s="41">
        <f>IF(ISNUMBER(I55),SUM(I$2:I55),"")</f>
      </c>
      <c r="K55" s="1">
        <f t="shared" si="2"/>
      </c>
      <c r="L55" s="41">
        <f>IF(ISNUMBER(K55),SUM(K$2:K55),"")</f>
      </c>
      <c r="M55" s="2">
        <f t="shared" si="3"/>
      </c>
      <c r="N55" s="51">
        <f t="shared" si="4"/>
      </c>
      <c r="O55" s="6">
        <f>IF(ISNUMBER(G55),(SUM(N55)*Steuersätze!$B$3)/100,"")</f>
      </c>
      <c r="P55" s="53">
        <f>IF(ISNUMBER(G55),SUM(O$2:O55),"")</f>
      </c>
    </row>
    <row r="56" spans="7:16" ht="12.75">
      <c r="G56" s="1">
        <f t="shared" si="0"/>
      </c>
      <c r="H56" s="41">
        <f>IF(ISNUMBER(G56),SUM(G$2:G56),"")</f>
      </c>
      <c r="I56" s="1">
        <f t="shared" si="1"/>
      </c>
      <c r="J56" s="41">
        <f>IF(ISNUMBER(I56),SUM(I$2:I56),"")</f>
      </c>
      <c r="K56" s="1">
        <f t="shared" si="2"/>
      </c>
      <c r="L56" s="41">
        <f>IF(ISNUMBER(K56),SUM(K$2:K56),"")</f>
      </c>
      <c r="M56" s="2">
        <f t="shared" si="3"/>
      </c>
      <c r="N56" s="51">
        <f t="shared" si="4"/>
      </c>
      <c r="O56" s="6">
        <f>IF(ISNUMBER(G56),(SUM(N56)*Steuersätze!$B$3)/100,"")</f>
      </c>
      <c r="P56" s="53">
        <f>IF(ISNUMBER(G56),SUM(O$2:O56),"")</f>
      </c>
    </row>
    <row r="57" spans="7:16" ht="12.75">
      <c r="G57" s="1">
        <f t="shared" si="0"/>
      </c>
      <c r="H57" s="41">
        <f>IF(ISNUMBER(G57),SUM(G$2:G57),"")</f>
      </c>
      <c r="I57" s="1">
        <f t="shared" si="1"/>
      </c>
      <c r="J57" s="41">
        <f>IF(ISNUMBER(I57),SUM(I$2:I57),"")</f>
      </c>
      <c r="K57" s="1">
        <f t="shared" si="2"/>
      </c>
      <c r="L57" s="41">
        <f>IF(ISNUMBER(K57),SUM(K$2:K57),"")</f>
      </c>
      <c r="M57" s="2">
        <f t="shared" si="3"/>
      </c>
      <c r="N57" s="51">
        <f t="shared" si="4"/>
      </c>
      <c r="O57" s="6">
        <f>IF(ISNUMBER(G57),(SUM(N57)*Steuersätze!$B$3)/100,"")</f>
      </c>
      <c r="P57" s="53">
        <f>IF(ISNUMBER(G57),SUM(O$2:O57),"")</f>
      </c>
    </row>
    <row r="58" spans="7:16" ht="12.75">
      <c r="G58" s="1">
        <f t="shared" si="0"/>
      </c>
      <c r="H58" s="41">
        <f>IF(ISNUMBER(G58),SUM(G$2:G58),"")</f>
      </c>
      <c r="I58" s="1">
        <f t="shared" si="1"/>
      </c>
      <c r="J58" s="41">
        <f>IF(ISNUMBER(I58),SUM(I$2:I58),"")</f>
      </c>
      <c r="K58" s="1">
        <f t="shared" si="2"/>
      </c>
      <c r="L58" s="41">
        <f>IF(ISNUMBER(K58),SUM(K$2:K58),"")</f>
      </c>
      <c r="M58" s="2">
        <f t="shared" si="3"/>
      </c>
      <c r="N58" s="51">
        <f t="shared" si="4"/>
      </c>
      <c r="O58" s="6">
        <f>IF(ISNUMBER(G58),(SUM(N58)*Steuersätze!$B$3)/100,"")</f>
      </c>
      <c r="P58" s="53">
        <f>IF(ISNUMBER(G58),SUM(O$2:O58),"")</f>
      </c>
    </row>
    <row r="59" spans="7:16" ht="12.75">
      <c r="G59" s="1">
        <f t="shared" si="0"/>
      </c>
      <c r="H59" s="41">
        <f>IF(ISNUMBER(G59),SUM(G$2:G59),"")</f>
      </c>
      <c r="I59" s="1">
        <f t="shared" si="1"/>
      </c>
      <c r="J59" s="41">
        <f>IF(ISNUMBER(I59),SUM(I$2:I59),"")</f>
      </c>
      <c r="K59" s="1">
        <f t="shared" si="2"/>
      </c>
      <c r="L59" s="41">
        <f>IF(ISNUMBER(K59),SUM(K$2:K59),"")</f>
      </c>
      <c r="M59" s="2">
        <f t="shared" si="3"/>
      </c>
      <c r="N59" s="51">
        <f t="shared" si="4"/>
      </c>
      <c r="O59" s="6">
        <f>IF(ISNUMBER(G59),(SUM(N59)*Steuersätze!$B$3)/100,"")</f>
      </c>
      <c r="P59" s="53">
        <f>IF(ISNUMBER(G59),SUM(O$2:O59),"")</f>
      </c>
    </row>
    <row r="60" spans="7:16" ht="12.75">
      <c r="G60" s="1">
        <f t="shared" si="0"/>
      </c>
      <c r="H60" s="41">
        <f>IF(ISNUMBER(G60),SUM(G$2:G60),"")</f>
      </c>
      <c r="I60" s="1">
        <f t="shared" si="1"/>
      </c>
      <c r="J60" s="41">
        <f>IF(ISNUMBER(I60),SUM(I$2:I60),"")</f>
      </c>
      <c r="K60" s="1">
        <f t="shared" si="2"/>
      </c>
      <c r="L60" s="41">
        <f>IF(ISNUMBER(K60),SUM(K$2:K60),"")</f>
      </c>
      <c r="M60" s="2">
        <f t="shared" si="3"/>
      </c>
      <c r="N60" s="51">
        <f t="shared" si="4"/>
      </c>
      <c r="O60" s="6">
        <f>IF(ISNUMBER(G60),(SUM(N60)*Steuersätze!$B$3)/100,"")</f>
      </c>
      <c r="P60" s="53">
        <f>IF(ISNUMBER(G60),SUM(O$2:O60),"")</f>
      </c>
    </row>
    <row r="61" spans="7:16" ht="12.75">
      <c r="G61" s="1">
        <f t="shared" si="0"/>
      </c>
      <c r="H61" s="41">
        <f>IF(ISNUMBER(G61),SUM(G$2:G61),"")</f>
      </c>
      <c r="I61" s="1">
        <f t="shared" si="1"/>
      </c>
      <c r="J61" s="41">
        <f>IF(ISNUMBER(I61),SUM(I$2:I61),"")</f>
      </c>
      <c r="K61" s="1">
        <f t="shared" si="2"/>
      </c>
      <c r="L61" s="41">
        <f>IF(ISNUMBER(K61),SUM(K$2:K61),"")</f>
      </c>
      <c r="M61" s="2">
        <f t="shared" si="3"/>
      </c>
      <c r="N61" s="51">
        <f t="shared" si="4"/>
      </c>
      <c r="O61" s="6">
        <f>IF(ISNUMBER(G61),(SUM(N61)*Steuersätze!$B$3)/100,"")</f>
      </c>
      <c r="P61" s="53">
        <f>IF(ISNUMBER(G61),SUM(O$2:O61),"")</f>
      </c>
    </row>
    <row r="62" spans="7:16" ht="12.75">
      <c r="G62" s="1">
        <f t="shared" si="0"/>
      </c>
      <c r="H62" s="41">
        <f>IF(ISNUMBER(G62),SUM(G$2:G62),"")</f>
      </c>
      <c r="I62" s="1">
        <f t="shared" si="1"/>
      </c>
      <c r="J62" s="41">
        <f>IF(ISNUMBER(I62),SUM(I$2:I62),"")</f>
      </c>
      <c r="K62" s="1">
        <f t="shared" si="2"/>
      </c>
      <c r="L62" s="41">
        <f>IF(ISNUMBER(K62),SUM(K$2:K62),"")</f>
      </c>
      <c r="M62" s="2">
        <f t="shared" si="3"/>
      </c>
      <c r="N62" s="51">
        <f t="shared" si="4"/>
      </c>
      <c r="O62" s="6">
        <f>IF(ISNUMBER(G62),(SUM(N62)*Steuersätze!$B$3)/100,"")</f>
      </c>
      <c r="P62" s="53">
        <f>IF(ISNUMBER(G62),SUM(O$2:O62),"")</f>
      </c>
    </row>
    <row r="63" spans="7:16" ht="12.75">
      <c r="G63" s="1">
        <f t="shared" si="0"/>
      </c>
      <c r="H63" s="41">
        <f>IF(ISNUMBER(G63),SUM(G$2:G63),"")</f>
      </c>
      <c r="I63" s="1">
        <f t="shared" si="1"/>
      </c>
      <c r="J63" s="41">
        <f>IF(ISNUMBER(I63),SUM(I$2:I63),"")</f>
      </c>
      <c r="K63" s="1">
        <f t="shared" si="2"/>
      </c>
      <c r="L63" s="41">
        <f>IF(ISNUMBER(K63),SUM(K$2:K63),"")</f>
      </c>
      <c r="M63" s="2">
        <f t="shared" si="3"/>
      </c>
      <c r="N63" s="51">
        <f t="shared" si="4"/>
      </c>
      <c r="O63" s="6">
        <f>IF(ISNUMBER(G63),(SUM(N63)*Steuersätze!$B$3)/100,"")</f>
      </c>
      <c r="P63" s="53">
        <f>IF(ISNUMBER(G63),SUM(O$2:O63),"")</f>
      </c>
    </row>
    <row r="64" spans="7:16" ht="12.75">
      <c r="G64" s="1">
        <f t="shared" si="0"/>
      </c>
      <c r="H64" s="41">
        <f>IF(ISNUMBER(G64),SUM(G$2:G64),"")</f>
      </c>
      <c r="I64" s="1">
        <f t="shared" si="1"/>
      </c>
      <c r="J64" s="41">
        <f>IF(ISNUMBER(I64),SUM(I$2:I64),"")</f>
      </c>
      <c r="K64" s="1">
        <f t="shared" si="2"/>
      </c>
      <c r="L64" s="41">
        <f>IF(ISNUMBER(K64),SUM(K$2:K64),"")</f>
      </c>
      <c r="M64" s="2">
        <f t="shared" si="3"/>
      </c>
      <c r="N64" s="51">
        <f t="shared" si="4"/>
      </c>
      <c r="O64" s="6">
        <f>IF(ISNUMBER(G64),(SUM(N64)*Steuersätze!$B$3)/100,"")</f>
      </c>
      <c r="P64" s="53">
        <f>IF(ISNUMBER(G64),SUM(O$2:O64),"")</f>
      </c>
    </row>
    <row r="65" spans="7:16" ht="12.75">
      <c r="G65" s="1">
        <f t="shared" si="0"/>
      </c>
      <c r="H65" s="41">
        <f>IF(ISNUMBER(G65),SUM(G$2:G65),"")</f>
      </c>
      <c r="I65" s="1">
        <f t="shared" si="1"/>
      </c>
      <c r="J65" s="41">
        <f>IF(ISNUMBER(I65),SUM(I$2:I65),"")</f>
      </c>
      <c r="K65" s="1">
        <f t="shared" si="2"/>
      </c>
      <c r="L65" s="41">
        <f>IF(ISNUMBER(K65),SUM(K$2:K65),"")</f>
      </c>
      <c r="M65" s="2">
        <f t="shared" si="3"/>
      </c>
      <c r="N65" s="51">
        <f t="shared" si="4"/>
      </c>
      <c r="O65" s="6">
        <f>IF(ISNUMBER(G65),(SUM(N65)*Steuersätze!$B$3)/100,"")</f>
      </c>
      <c r="P65" s="53">
        <f>IF(ISNUMBER(G65),SUM(O$2:O65),"")</f>
      </c>
    </row>
    <row r="66" spans="7:16" ht="12.75">
      <c r="G66" s="1">
        <f t="shared" si="0"/>
      </c>
      <c r="H66" s="41">
        <f>IF(ISNUMBER(G66),SUM(G$2:G66),"")</f>
      </c>
      <c r="I66" s="1">
        <f t="shared" si="1"/>
      </c>
      <c r="J66" s="41">
        <f>IF(ISNUMBER(I66),SUM(I$2:I66),"")</f>
      </c>
      <c r="K66" s="1">
        <f t="shared" si="2"/>
      </c>
      <c r="L66" s="41">
        <f>IF(ISNUMBER(K66),SUM(K$2:K66),"")</f>
      </c>
      <c r="M66" s="2">
        <f t="shared" si="3"/>
      </c>
      <c r="N66" s="51">
        <f t="shared" si="4"/>
      </c>
      <c r="O66" s="6">
        <f>IF(ISNUMBER(G66),(SUM(N66)*Steuersätze!$B$3)/100,"")</f>
      </c>
      <c r="P66" s="53">
        <f>IF(ISNUMBER(G66),SUM(O$2:O66),"")</f>
      </c>
    </row>
    <row r="67" spans="7:16" ht="12.75">
      <c r="G67" s="1">
        <f aca="true" t="shared" si="5" ref="G67:G100">IF(ISNUMBER(E67),E67-F67,"")</f>
      </c>
      <c r="H67" s="41">
        <f>IF(ISNUMBER(G67),SUM(G$2:G67),"")</f>
      </c>
      <c r="I67" s="1">
        <f aca="true" t="shared" si="6" ref="I67:I100">IF(ISNUMBER(G67-K67),G67-K67,"")</f>
      </c>
      <c r="J67" s="41">
        <f>IF(ISNUMBER(I67),SUM(I$2:I67),"")</f>
      </c>
      <c r="K67" s="1">
        <f aca="true" t="shared" si="7" ref="K67:K100">IF(ISNUMBER(G67),IF(H67&gt;200,IF(H66&lt;=200,H67-200,G67),0),"")</f>
      </c>
      <c r="L67" s="41">
        <f>IF(ISNUMBER(K67),SUM(K$2:K67),"")</f>
      </c>
      <c r="M67" s="2">
        <f aca="true" t="shared" si="8" ref="M67:M100">IF(ISNUMBER(K67),K67*$D67,"")</f>
      </c>
      <c r="N67" s="51">
        <f aca="true" t="shared" si="9" ref="N67:N100">M67</f>
      </c>
      <c r="O67" s="6">
        <f>IF(ISNUMBER(G67),(SUM(N67)*Steuersätze!$B$3)/100,"")</f>
      </c>
      <c r="P67" s="53">
        <f>IF(ISNUMBER(G67),SUM(O$2:O67),"")</f>
      </c>
    </row>
    <row r="68" spans="7:16" ht="12.75">
      <c r="G68" s="1">
        <f t="shared" si="5"/>
      </c>
      <c r="H68" s="41">
        <f>IF(ISNUMBER(G68),SUM(G$2:G68),"")</f>
      </c>
      <c r="I68" s="1">
        <f t="shared" si="6"/>
      </c>
      <c r="J68" s="41">
        <f>IF(ISNUMBER(I68),SUM(I$2:I68),"")</f>
      </c>
      <c r="K68" s="1">
        <f t="shared" si="7"/>
      </c>
      <c r="L68" s="41">
        <f>IF(ISNUMBER(K68),SUM(K$2:K68),"")</f>
      </c>
      <c r="M68" s="2">
        <f t="shared" si="8"/>
      </c>
      <c r="N68" s="51">
        <f t="shared" si="9"/>
      </c>
      <c r="O68" s="6">
        <f>IF(ISNUMBER(G68),(SUM(N68)*Steuersätze!$B$3)/100,"")</f>
      </c>
      <c r="P68" s="53">
        <f>IF(ISNUMBER(G68),SUM(O$2:O68),"")</f>
      </c>
    </row>
    <row r="69" spans="7:16" ht="12.75">
      <c r="G69" s="1">
        <f t="shared" si="5"/>
      </c>
      <c r="H69" s="41">
        <f>IF(ISNUMBER(G69),SUM(G$2:G69),"")</f>
      </c>
      <c r="I69" s="1">
        <f t="shared" si="6"/>
      </c>
      <c r="J69" s="41">
        <f>IF(ISNUMBER(I69),SUM(I$2:I69),"")</f>
      </c>
      <c r="K69" s="1">
        <f t="shared" si="7"/>
      </c>
      <c r="L69" s="41">
        <f>IF(ISNUMBER(K69),SUM(K$2:K69),"")</f>
      </c>
      <c r="M69" s="2">
        <f t="shared" si="8"/>
      </c>
      <c r="N69" s="51">
        <f t="shared" si="9"/>
      </c>
      <c r="O69" s="6">
        <f>IF(ISNUMBER(G69),(SUM(N69)*Steuersätze!$B$3)/100,"")</f>
      </c>
      <c r="P69" s="53">
        <f>IF(ISNUMBER(G69),SUM(O$2:O69),"")</f>
      </c>
    </row>
    <row r="70" spans="7:16" ht="12.75">
      <c r="G70" s="1">
        <f t="shared" si="5"/>
      </c>
      <c r="H70" s="41">
        <f>IF(ISNUMBER(G70),SUM(G$2:G70),"")</f>
      </c>
      <c r="I70" s="1">
        <f t="shared" si="6"/>
      </c>
      <c r="J70" s="41">
        <f>IF(ISNUMBER(I70),SUM(I$2:I70),"")</f>
      </c>
      <c r="K70" s="1">
        <f t="shared" si="7"/>
      </c>
      <c r="L70" s="41">
        <f>IF(ISNUMBER(K70),SUM(K$2:K70),"")</f>
      </c>
      <c r="M70" s="2">
        <f t="shared" si="8"/>
      </c>
      <c r="N70" s="51">
        <f t="shared" si="9"/>
      </c>
      <c r="O70" s="6">
        <f>IF(ISNUMBER(G70),(SUM(N70)*Steuersätze!$B$3)/100,"")</f>
      </c>
      <c r="P70" s="53">
        <f>IF(ISNUMBER(G70),SUM(O$2:O70),"")</f>
      </c>
    </row>
    <row r="71" spans="7:16" ht="12.75">
      <c r="G71" s="1">
        <f t="shared" si="5"/>
      </c>
      <c r="H71" s="41">
        <f>IF(ISNUMBER(G71),SUM(G$2:G71),"")</f>
      </c>
      <c r="I71" s="1">
        <f t="shared" si="6"/>
      </c>
      <c r="J71" s="41">
        <f>IF(ISNUMBER(I71),SUM(I$2:I71),"")</f>
      </c>
      <c r="K71" s="1">
        <f t="shared" si="7"/>
      </c>
      <c r="L71" s="41">
        <f>IF(ISNUMBER(K71),SUM(K$2:K71),"")</f>
      </c>
      <c r="M71" s="2">
        <f t="shared" si="8"/>
      </c>
      <c r="N71" s="51">
        <f t="shared" si="9"/>
      </c>
      <c r="O71" s="6">
        <f>IF(ISNUMBER(G71),(SUM(N71)*Steuersätze!$B$3)/100,"")</f>
      </c>
      <c r="P71" s="53">
        <f>IF(ISNUMBER(G71),SUM(O$2:O71),"")</f>
      </c>
    </row>
    <row r="72" spans="7:16" ht="12.75">
      <c r="G72" s="1">
        <f t="shared" si="5"/>
      </c>
      <c r="H72" s="41">
        <f>IF(ISNUMBER(G72),SUM(G$2:G72),"")</f>
      </c>
      <c r="I72" s="1">
        <f t="shared" si="6"/>
      </c>
      <c r="J72" s="41">
        <f>IF(ISNUMBER(I72),SUM(I$2:I72),"")</f>
      </c>
      <c r="K72" s="1">
        <f t="shared" si="7"/>
      </c>
      <c r="L72" s="41">
        <f>IF(ISNUMBER(K72),SUM(K$2:K72),"")</f>
      </c>
      <c r="M72" s="2">
        <f t="shared" si="8"/>
      </c>
      <c r="N72" s="51">
        <f t="shared" si="9"/>
      </c>
      <c r="O72" s="6">
        <f>IF(ISNUMBER(G72),(SUM(N72)*Steuersätze!$B$3)/100,"")</f>
      </c>
      <c r="P72" s="53">
        <f>IF(ISNUMBER(G72),SUM(O$2:O72),"")</f>
      </c>
    </row>
    <row r="73" spans="7:16" ht="12.75">
      <c r="G73" s="1">
        <f t="shared" si="5"/>
      </c>
      <c r="H73" s="41">
        <f>IF(ISNUMBER(G73),SUM(G$2:G73),"")</f>
      </c>
      <c r="I73" s="1">
        <f t="shared" si="6"/>
      </c>
      <c r="J73" s="41">
        <f>IF(ISNUMBER(I73),SUM(I$2:I73),"")</f>
      </c>
      <c r="K73" s="1">
        <f t="shared" si="7"/>
      </c>
      <c r="L73" s="41">
        <f>IF(ISNUMBER(K73),SUM(K$2:K73),"")</f>
      </c>
      <c r="M73" s="2">
        <f t="shared" si="8"/>
      </c>
      <c r="N73" s="51">
        <f t="shared" si="9"/>
      </c>
      <c r="O73" s="6">
        <f>IF(ISNUMBER(G73),(SUM(N73)*Steuersätze!$B$3)/100,"")</f>
      </c>
      <c r="P73" s="53">
        <f>IF(ISNUMBER(G73),SUM(O$2:O73),"")</f>
      </c>
    </row>
    <row r="74" spans="7:16" ht="12.75">
      <c r="G74" s="1">
        <f t="shared" si="5"/>
      </c>
      <c r="H74" s="41">
        <f>IF(ISNUMBER(G74),SUM(G$2:G74),"")</f>
      </c>
      <c r="I74" s="1">
        <f t="shared" si="6"/>
      </c>
      <c r="J74" s="41">
        <f>IF(ISNUMBER(I74),SUM(I$2:I74),"")</f>
      </c>
      <c r="K74" s="1">
        <f t="shared" si="7"/>
      </c>
      <c r="L74" s="41">
        <f>IF(ISNUMBER(K74),SUM(K$2:K74),"")</f>
      </c>
      <c r="M74" s="2">
        <f t="shared" si="8"/>
      </c>
      <c r="N74" s="51">
        <f t="shared" si="9"/>
      </c>
      <c r="O74" s="6">
        <f>IF(ISNUMBER(G74),(SUM(N74)*Steuersätze!$B$3)/100,"")</f>
      </c>
      <c r="P74" s="53">
        <f>IF(ISNUMBER(G74),SUM(O$2:O74),"")</f>
      </c>
    </row>
    <row r="75" spans="7:16" ht="12.75">
      <c r="G75" s="1">
        <f t="shared" si="5"/>
      </c>
      <c r="H75" s="41">
        <f>IF(ISNUMBER(G75),SUM(G$2:G75),"")</f>
      </c>
      <c r="I75" s="1">
        <f t="shared" si="6"/>
      </c>
      <c r="J75" s="41">
        <f>IF(ISNUMBER(I75),SUM(I$2:I75),"")</f>
      </c>
      <c r="K75" s="1">
        <f t="shared" si="7"/>
      </c>
      <c r="L75" s="41">
        <f>IF(ISNUMBER(K75),SUM(K$2:K75),"")</f>
      </c>
      <c r="M75" s="2">
        <f t="shared" si="8"/>
      </c>
      <c r="N75" s="51">
        <f t="shared" si="9"/>
      </c>
      <c r="O75" s="6">
        <f>IF(ISNUMBER(G75),(SUM(N75)*Steuersätze!$B$3)/100,"")</f>
      </c>
      <c r="P75" s="53">
        <f>IF(ISNUMBER(G75),SUM(O$2:O75),"")</f>
      </c>
    </row>
    <row r="76" spans="7:16" ht="12.75">
      <c r="G76" s="1">
        <f t="shared" si="5"/>
      </c>
      <c r="H76" s="41">
        <f>IF(ISNUMBER(G76),SUM(G$2:G76),"")</f>
      </c>
      <c r="I76" s="1">
        <f t="shared" si="6"/>
      </c>
      <c r="J76" s="41">
        <f>IF(ISNUMBER(I76),SUM(I$2:I76),"")</f>
      </c>
      <c r="K76" s="1">
        <f t="shared" si="7"/>
      </c>
      <c r="L76" s="41">
        <f>IF(ISNUMBER(K76),SUM(K$2:K76),"")</f>
      </c>
      <c r="M76" s="2">
        <f t="shared" si="8"/>
      </c>
      <c r="N76" s="51">
        <f t="shared" si="9"/>
      </c>
      <c r="O76" s="6">
        <f>IF(ISNUMBER(G76),(SUM(N76)*Steuersätze!$B$3)/100,"")</f>
      </c>
      <c r="P76" s="53">
        <f>IF(ISNUMBER(G76),SUM(O$2:O76),"")</f>
      </c>
    </row>
    <row r="77" spans="7:16" ht="12.75">
      <c r="G77" s="1">
        <f t="shared" si="5"/>
      </c>
      <c r="H77" s="41">
        <f>IF(ISNUMBER(G77),SUM(G$2:G77),"")</f>
      </c>
      <c r="I77" s="1">
        <f t="shared" si="6"/>
      </c>
      <c r="J77" s="41">
        <f>IF(ISNUMBER(I77),SUM(I$2:I77),"")</f>
      </c>
      <c r="K77" s="1">
        <f t="shared" si="7"/>
      </c>
      <c r="L77" s="41">
        <f>IF(ISNUMBER(K77),SUM(K$2:K77),"")</f>
      </c>
      <c r="M77" s="2">
        <f t="shared" si="8"/>
      </c>
      <c r="N77" s="51">
        <f t="shared" si="9"/>
      </c>
      <c r="O77" s="6">
        <f>IF(ISNUMBER(G77),(SUM(N77)*Steuersätze!$B$3)/100,"")</f>
      </c>
      <c r="P77" s="53">
        <f>IF(ISNUMBER(G77),SUM(O$2:O77),"")</f>
      </c>
    </row>
    <row r="78" spans="7:16" ht="12.75">
      <c r="G78" s="1">
        <f t="shared" si="5"/>
      </c>
      <c r="H78" s="41">
        <f>IF(ISNUMBER(G78),SUM(G$2:G78),"")</f>
      </c>
      <c r="I78" s="1">
        <f t="shared" si="6"/>
      </c>
      <c r="J78" s="41">
        <f>IF(ISNUMBER(I78),SUM(I$2:I78),"")</f>
      </c>
      <c r="K78" s="1">
        <f t="shared" si="7"/>
      </c>
      <c r="L78" s="41">
        <f>IF(ISNUMBER(K78),SUM(K$2:K78),"")</f>
      </c>
      <c r="M78" s="2">
        <f t="shared" si="8"/>
      </c>
      <c r="N78" s="51">
        <f t="shared" si="9"/>
      </c>
      <c r="O78" s="6">
        <f>IF(ISNUMBER(G78),(SUM(N78)*Steuersätze!$B$3)/100,"")</f>
      </c>
      <c r="P78" s="53">
        <f>IF(ISNUMBER(G78),SUM(O$2:O78),"")</f>
      </c>
    </row>
    <row r="79" spans="7:16" ht="12.75">
      <c r="G79" s="1">
        <f t="shared" si="5"/>
      </c>
      <c r="H79" s="41">
        <f>IF(ISNUMBER(G79),SUM(G$2:G79),"")</f>
      </c>
      <c r="I79" s="1">
        <f t="shared" si="6"/>
      </c>
      <c r="J79" s="41">
        <f>IF(ISNUMBER(I79),SUM(I$2:I79),"")</f>
      </c>
      <c r="K79" s="1">
        <f t="shared" si="7"/>
      </c>
      <c r="L79" s="41">
        <f>IF(ISNUMBER(K79),SUM(K$2:K79),"")</f>
      </c>
      <c r="M79" s="2">
        <f t="shared" si="8"/>
      </c>
      <c r="N79" s="51">
        <f t="shared" si="9"/>
      </c>
      <c r="O79" s="6">
        <f>IF(ISNUMBER(G79),(SUM(N79)*Steuersätze!$B$3)/100,"")</f>
      </c>
      <c r="P79" s="53">
        <f>IF(ISNUMBER(G79),SUM(O$2:O79),"")</f>
      </c>
    </row>
    <row r="80" spans="7:16" ht="12.75">
      <c r="G80" s="1">
        <f t="shared" si="5"/>
      </c>
      <c r="H80" s="41">
        <f>IF(ISNUMBER(G80),SUM(G$2:G80),"")</f>
      </c>
      <c r="I80" s="1">
        <f t="shared" si="6"/>
      </c>
      <c r="J80" s="41">
        <f>IF(ISNUMBER(I80),SUM(I$2:I80),"")</f>
      </c>
      <c r="K80" s="1">
        <f t="shared" si="7"/>
      </c>
      <c r="L80" s="41">
        <f>IF(ISNUMBER(K80),SUM(K$2:K80),"")</f>
      </c>
      <c r="M80" s="2">
        <f t="shared" si="8"/>
      </c>
      <c r="N80" s="51">
        <f t="shared" si="9"/>
      </c>
      <c r="O80" s="6">
        <f>IF(ISNUMBER(G80),(SUM(N80)*Steuersätze!$B$3)/100,"")</f>
      </c>
      <c r="P80" s="53">
        <f>IF(ISNUMBER(G80),SUM(O$2:O80),"")</f>
      </c>
    </row>
    <row r="81" spans="7:16" ht="12.75">
      <c r="G81" s="1">
        <f t="shared" si="5"/>
      </c>
      <c r="H81" s="41">
        <f>IF(ISNUMBER(G81),SUM(G$2:G81),"")</f>
      </c>
      <c r="I81" s="1">
        <f t="shared" si="6"/>
      </c>
      <c r="J81" s="41">
        <f>IF(ISNUMBER(I81),SUM(I$2:I81),"")</f>
      </c>
      <c r="K81" s="1">
        <f t="shared" si="7"/>
      </c>
      <c r="L81" s="41">
        <f>IF(ISNUMBER(K81),SUM(K$2:K81),"")</f>
      </c>
      <c r="M81" s="2">
        <f t="shared" si="8"/>
      </c>
      <c r="N81" s="51">
        <f t="shared" si="9"/>
      </c>
      <c r="O81" s="6">
        <f>IF(ISNUMBER(G81),(SUM(N81)*Steuersätze!$B$3)/100,"")</f>
      </c>
      <c r="P81" s="53">
        <f>IF(ISNUMBER(G81),SUM(O$2:O81),"")</f>
      </c>
    </row>
    <row r="82" spans="7:16" ht="12.75">
      <c r="G82" s="1">
        <f t="shared" si="5"/>
      </c>
      <c r="H82" s="41">
        <f>IF(ISNUMBER(G82),SUM(G$2:G82),"")</f>
      </c>
      <c r="I82" s="1">
        <f t="shared" si="6"/>
      </c>
      <c r="J82" s="41">
        <f>IF(ISNUMBER(I82),SUM(I$2:I82),"")</f>
      </c>
      <c r="K82" s="1">
        <f t="shared" si="7"/>
      </c>
      <c r="L82" s="41">
        <f>IF(ISNUMBER(K82),SUM(K$2:K82),"")</f>
      </c>
      <c r="M82" s="2">
        <f t="shared" si="8"/>
      </c>
      <c r="N82" s="51">
        <f t="shared" si="9"/>
      </c>
      <c r="O82" s="6">
        <f>IF(ISNUMBER(G82),(SUM(N82)*Steuersätze!$B$3)/100,"")</f>
      </c>
      <c r="P82" s="53">
        <f>IF(ISNUMBER(G82),SUM(O$2:O82),"")</f>
      </c>
    </row>
    <row r="83" spans="7:16" ht="12.75">
      <c r="G83" s="1">
        <f t="shared" si="5"/>
      </c>
      <c r="H83" s="41">
        <f>IF(ISNUMBER(G83),SUM(G$2:G83),"")</f>
      </c>
      <c r="I83" s="1">
        <f t="shared" si="6"/>
      </c>
      <c r="J83" s="41">
        <f>IF(ISNUMBER(I83),SUM(I$2:I83),"")</f>
      </c>
      <c r="K83" s="1">
        <f t="shared" si="7"/>
      </c>
      <c r="L83" s="41">
        <f>IF(ISNUMBER(K83),SUM(K$2:K83),"")</f>
      </c>
      <c r="M83" s="2">
        <f t="shared" si="8"/>
      </c>
      <c r="N83" s="51">
        <f t="shared" si="9"/>
      </c>
      <c r="O83" s="6">
        <f>IF(ISNUMBER(G83),(SUM(N83)*Steuersätze!$B$3)/100,"")</f>
      </c>
      <c r="P83" s="53">
        <f>IF(ISNUMBER(G83),SUM(O$2:O83),"")</f>
      </c>
    </row>
    <row r="84" spans="7:16" ht="12.75">
      <c r="G84" s="1">
        <f t="shared" si="5"/>
      </c>
      <c r="H84" s="41">
        <f>IF(ISNUMBER(G84),SUM(G$2:G84),"")</f>
      </c>
      <c r="I84" s="1">
        <f t="shared" si="6"/>
      </c>
      <c r="J84" s="41">
        <f>IF(ISNUMBER(I84),SUM(I$2:I84),"")</f>
      </c>
      <c r="K84" s="1">
        <f t="shared" si="7"/>
      </c>
      <c r="L84" s="41">
        <f>IF(ISNUMBER(K84),SUM(K$2:K84),"")</f>
      </c>
      <c r="M84" s="2">
        <f t="shared" si="8"/>
      </c>
      <c r="N84" s="51">
        <f t="shared" si="9"/>
      </c>
      <c r="O84" s="6">
        <f>IF(ISNUMBER(G84),(SUM(N84)*Steuersätze!$B$3)/100,"")</f>
      </c>
      <c r="P84" s="53">
        <f>IF(ISNUMBER(G84),SUM(O$2:O84),"")</f>
      </c>
    </row>
    <row r="85" spans="7:16" ht="12.75">
      <c r="G85" s="1">
        <f t="shared" si="5"/>
      </c>
      <c r="H85" s="41">
        <f>IF(ISNUMBER(G85),SUM(G$2:G85),"")</f>
      </c>
      <c r="I85" s="1">
        <f t="shared" si="6"/>
      </c>
      <c r="J85" s="41">
        <f>IF(ISNUMBER(I85),SUM(I$2:I85),"")</f>
      </c>
      <c r="K85" s="1">
        <f t="shared" si="7"/>
      </c>
      <c r="L85" s="41">
        <f>IF(ISNUMBER(K85),SUM(K$2:K85),"")</f>
      </c>
      <c r="M85" s="2">
        <f t="shared" si="8"/>
      </c>
      <c r="N85" s="51">
        <f t="shared" si="9"/>
      </c>
      <c r="O85" s="6">
        <f>IF(ISNUMBER(G85),(SUM(N85)*Steuersätze!$B$3)/100,"")</f>
      </c>
      <c r="P85" s="53">
        <f>IF(ISNUMBER(G85),SUM(O$2:O85),"")</f>
      </c>
    </row>
    <row r="86" spans="7:16" ht="12.75">
      <c r="G86" s="1">
        <f t="shared" si="5"/>
      </c>
      <c r="H86" s="41">
        <f>IF(ISNUMBER(G86),SUM(G$2:G86),"")</f>
      </c>
      <c r="I86" s="1">
        <f t="shared" si="6"/>
      </c>
      <c r="J86" s="41">
        <f>IF(ISNUMBER(I86),SUM(I$2:I86),"")</f>
      </c>
      <c r="K86" s="1">
        <f t="shared" si="7"/>
      </c>
      <c r="L86" s="41">
        <f>IF(ISNUMBER(K86),SUM(K$2:K86),"")</f>
      </c>
      <c r="M86" s="2">
        <f t="shared" si="8"/>
      </c>
      <c r="N86" s="51">
        <f t="shared" si="9"/>
      </c>
      <c r="O86" s="6">
        <f>IF(ISNUMBER(G86),(SUM(N86)*Steuersätze!$B$3)/100,"")</f>
      </c>
      <c r="P86" s="53">
        <f>IF(ISNUMBER(G86),SUM(O$2:O86),"")</f>
      </c>
    </row>
    <row r="87" spans="7:16" ht="12.75">
      <c r="G87" s="1">
        <f t="shared" si="5"/>
      </c>
      <c r="H87" s="41">
        <f>IF(ISNUMBER(G87),SUM(G$2:G87),"")</f>
      </c>
      <c r="I87" s="1">
        <f t="shared" si="6"/>
      </c>
      <c r="J87" s="41">
        <f>IF(ISNUMBER(I87),SUM(I$2:I87),"")</f>
      </c>
      <c r="K87" s="1">
        <f t="shared" si="7"/>
      </c>
      <c r="L87" s="41">
        <f>IF(ISNUMBER(K87),SUM(K$2:K87),"")</f>
      </c>
      <c r="M87" s="2">
        <f t="shared" si="8"/>
      </c>
      <c r="N87" s="51">
        <f t="shared" si="9"/>
      </c>
      <c r="O87" s="6">
        <f>IF(ISNUMBER(G87),(SUM(N87)*Steuersätze!$B$3)/100,"")</f>
      </c>
      <c r="P87" s="53">
        <f>IF(ISNUMBER(G87),SUM(O$2:O87),"")</f>
      </c>
    </row>
    <row r="88" spans="7:16" ht="12.75">
      <c r="G88" s="1">
        <f t="shared" si="5"/>
      </c>
      <c r="H88" s="41">
        <f>IF(ISNUMBER(G88),SUM(G$2:G88),"")</f>
      </c>
      <c r="I88" s="1">
        <f t="shared" si="6"/>
      </c>
      <c r="J88" s="41">
        <f>IF(ISNUMBER(I88),SUM(I$2:I88),"")</f>
      </c>
      <c r="K88" s="1">
        <f t="shared" si="7"/>
      </c>
      <c r="L88" s="41">
        <f>IF(ISNUMBER(K88),SUM(K$2:K88),"")</f>
      </c>
      <c r="M88" s="2">
        <f t="shared" si="8"/>
      </c>
      <c r="N88" s="51">
        <f t="shared" si="9"/>
      </c>
      <c r="O88" s="6">
        <f>IF(ISNUMBER(G88),(SUM(N88)*Steuersätze!$B$3)/100,"")</f>
      </c>
      <c r="P88" s="53">
        <f>IF(ISNUMBER(G88),SUM(O$2:O88),"")</f>
      </c>
    </row>
    <row r="89" spans="7:16" ht="12.75">
      <c r="G89" s="1">
        <f t="shared" si="5"/>
      </c>
      <c r="H89" s="41">
        <f>IF(ISNUMBER(G89),SUM(G$2:G89),"")</f>
      </c>
      <c r="I89" s="1">
        <f t="shared" si="6"/>
      </c>
      <c r="J89" s="41">
        <f>IF(ISNUMBER(I89),SUM(I$2:I89),"")</f>
      </c>
      <c r="K89" s="1">
        <f t="shared" si="7"/>
      </c>
      <c r="L89" s="41">
        <f>IF(ISNUMBER(K89),SUM(K$2:K89),"")</f>
      </c>
      <c r="M89" s="2">
        <f t="shared" si="8"/>
      </c>
      <c r="N89" s="51">
        <f t="shared" si="9"/>
      </c>
      <c r="O89" s="6">
        <f>IF(ISNUMBER(G89),(SUM(N89)*Steuersätze!$B$3)/100,"")</f>
      </c>
      <c r="P89" s="53">
        <f>IF(ISNUMBER(G89),SUM(O$2:O89),"")</f>
      </c>
    </row>
    <row r="90" spans="7:16" ht="12.75">
      <c r="G90" s="1">
        <f t="shared" si="5"/>
      </c>
      <c r="H90" s="41">
        <f>IF(ISNUMBER(G90),SUM(G$2:G90),"")</f>
      </c>
      <c r="I90" s="1">
        <f t="shared" si="6"/>
      </c>
      <c r="J90" s="41">
        <f>IF(ISNUMBER(I90),SUM(I$2:I90),"")</f>
      </c>
      <c r="K90" s="1">
        <f t="shared" si="7"/>
      </c>
      <c r="L90" s="41">
        <f>IF(ISNUMBER(K90),SUM(K$2:K90),"")</f>
      </c>
      <c r="M90" s="2">
        <f t="shared" si="8"/>
      </c>
      <c r="N90" s="51">
        <f t="shared" si="9"/>
      </c>
      <c r="O90" s="6">
        <f>IF(ISNUMBER(G90),(SUM(N90)*Steuersätze!$B$3)/100,"")</f>
      </c>
      <c r="P90" s="53">
        <f>IF(ISNUMBER(G90),SUM(O$2:O90),"")</f>
      </c>
    </row>
    <row r="91" spans="7:16" ht="12.75">
      <c r="G91" s="1">
        <f t="shared" si="5"/>
      </c>
      <c r="H91" s="41">
        <f>IF(ISNUMBER(G91),SUM(G$2:G91),"")</f>
      </c>
      <c r="I91" s="1">
        <f t="shared" si="6"/>
      </c>
      <c r="J91" s="41">
        <f>IF(ISNUMBER(I91),SUM(I$2:I91),"")</f>
      </c>
      <c r="K91" s="1">
        <f t="shared" si="7"/>
      </c>
      <c r="L91" s="41">
        <f>IF(ISNUMBER(K91),SUM(K$2:K91),"")</f>
      </c>
      <c r="M91" s="2">
        <f t="shared" si="8"/>
      </c>
      <c r="N91" s="51">
        <f t="shared" si="9"/>
      </c>
      <c r="O91" s="6">
        <f>IF(ISNUMBER(G91),(SUM(N91)*Steuersätze!$B$3)/100,"")</f>
      </c>
      <c r="P91" s="53">
        <f>IF(ISNUMBER(G91),SUM(O$2:O91),"")</f>
      </c>
    </row>
    <row r="92" spans="7:16" ht="12.75">
      <c r="G92" s="1">
        <f t="shared" si="5"/>
      </c>
      <c r="H92" s="41">
        <f>IF(ISNUMBER(G92),SUM(G$2:G92),"")</f>
      </c>
      <c r="I92" s="1">
        <f t="shared" si="6"/>
      </c>
      <c r="J92" s="41">
        <f>IF(ISNUMBER(I92),SUM(I$2:I92),"")</f>
      </c>
      <c r="K92" s="1">
        <f t="shared" si="7"/>
      </c>
      <c r="L92" s="41">
        <f>IF(ISNUMBER(K92),SUM(K$2:K92),"")</f>
      </c>
      <c r="M92" s="2">
        <f t="shared" si="8"/>
      </c>
      <c r="N92" s="51">
        <f t="shared" si="9"/>
      </c>
      <c r="O92" s="6">
        <f>IF(ISNUMBER(G92),(SUM(N92)*Steuersätze!$B$3)/100,"")</f>
      </c>
      <c r="P92" s="53">
        <f>IF(ISNUMBER(G92),SUM(O$2:O92),"")</f>
      </c>
    </row>
    <row r="93" spans="7:16" ht="12.75">
      <c r="G93" s="1">
        <f t="shared" si="5"/>
      </c>
      <c r="H93" s="41">
        <f>IF(ISNUMBER(G93),SUM(G$2:G93),"")</f>
      </c>
      <c r="I93" s="1">
        <f t="shared" si="6"/>
      </c>
      <c r="J93" s="41">
        <f>IF(ISNUMBER(I93),SUM(I$2:I93),"")</f>
      </c>
      <c r="K93" s="1">
        <f t="shared" si="7"/>
      </c>
      <c r="L93" s="41">
        <f>IF(ISNUMBER(K93),SUM(K$2:K93),"")</f>
      </c>
      <c r="M93" s="2">
        <f t="shared" si="8"/>
      </c>
      <c r="N93" s="51">
        <f t="shared" si="9"/>
      </c>
      <c r="O93" s="6">
        <f>IF(ISNUMBER(G93),(SUM(N93)*Steuersätze!$B$3)/100,"")</f>
      </c>
      <c r="P93" s="53">
        <f>IF(ISNUMBER(G93),SUM(O$2:O93),"")</f>
      </c>
    </row>
    <row r="94" spans="7:16" ht="12.75">
      <c r="G94" s="1">
        <f t="shared" si="5"/>
      </c>
      <c r="H94" s="41">
        <f>IF(ISNUMBER(G94),SUM(G$2:G94),"")</f>
      </c>
      <c r="I94" s="1">
        <f t="shared" si="6"/>
      </c>
      <c r="J94" s="41">
        <f>IF(ISNUMBER(I94),SUM(I$2:I94),"")</f>
      </c>
      <c r="K94" s="1">
        <f t="shared" si="7"/>
      </c>
      <c r="L94" s="41">
        <f>IF(ISNUMBER(K94),SUM(K$2:K94),"")</f>
      </c>
      <c r="M94" s="2">
        <f t="shared" si="8"/>
      </c>
      <c r="N94" s="51">
        <f t="shared" si="9"/>
      </c>
      <c r="O94" s="6">
        <f>IF(ISNUMBER(G94),(SUM(N94)*Steuersätze!$B$3)/100,"")</f>
      </c>
      <c r="P94" s="53">
        <f>IF(ISNUMBER(G94),SUM(O$2:O94),"")</f>
      </c>
    </row>
    <row r="95" spans="7:16" ht="12.75">
      <c r="G95" s="1">
        <f t="shared" si="5"/>
      </c>
      <c r="H95" s="41">
        <f>IF(ISNUMBER(G95),SUM(G$2:G95),"")</f>
      </c>
      <c r="I95" s="1">
        <f t="shared" si="6"/>
      </c>
      <c r="J95" s="41">
        <f>IF(ISNUMBER(I95),SUM(I$2:I95),"")</f>
      </c>
      <c r="K95" s="1">
        <f t="shared" si="7"/>
      </c>
      <c r="L95" s="41">
        <f>IF(ISNUMBER(K95),SUM(K$2:K95),"")</f>
      </c>
      <c r="M95" s="2">
        <f t="shared" si="8"/>
      </c>
      <c r="N95" s="51">
        <f t="shared" si="9"/>
      </c>
      <c r="O95" s="6">
        <f>IF(ISNUMBER(G95),(SUM(N95)*Steuersätze!$B$3)/100,"")</f>
      </c>
      <c r="P95" s="53">
        <f>IF(ISNUMBER(G95),SUM(O$2:O95),"")</f>
      </c>
    </row>
    <row r="96" spans="7:16" ht="12.75">
      <c r="G96" s="1">
        <f t="shared" si="5"/>
      </c>
      <c r="H96" s="41">
        <f>IF(ISNUMBER(G96),SUM(G$2:G96),"")</f>
      </c>
      <c r="I96" s="1">
        <f t="shared" si="6"/>
      </c>
      <c r="J96" s="41">
        <f>IF(ISNUMBER(I96),SUM(I$2:I96),"")</f>
      </c>
      <c r="K96" s="1">
        <f t="shared" si="7"/>
      </c>
      <c r="L96" s="41">
        <f>IF(ISNUMBER(K96),SUM(K$2:K96),"")</f>
      </c>
      <c r="M96" s="2">
        <f t="shared" si="8"/>
      </c>
      <c r="N96" s="51">
        <f t="shared" si="9"/>
      </c>
      <c r="O96" s="6">
        <f>IF(ISNUMBER(G96),(SUM(N96)*Steuersätze!$B$3)/100,"")</f>
      </c>
      <c r="P96" s="53">
        <f>IF(ISNUMBER(G96),SUM(O$2:O96),"")</f>
      </c>
    </row>
    <row r="97" spans="7:16" ht="12.75">
      <c r="G97" s="1">
        <f t="shared" si="5"/>
      </c>
      <c r="H97" s="41">
        <f>IF(ISNUMBER(G97),SUM(G$2:G97),"")</f>
      </c>
      <c r="I97" s="1">
        <f t="shared" si="6"/>
      </c>
      <c r="J97" s="41">
        <f>IF(ISNUMBER(I97),SUM(I$2:I97),"")</f>
      </c>
      <c r="K97" s="1">
        <f t="shared" si="7"/>
      </c>
      <c r="L97" s="41">
        <f>IF(ISNUMBER(K97),SUM(K$2:K97),"")</f>
      </c>
      <c r="M97" s="2">
        <f t="shared" si="8"/>
      </c>
      <c r="N97" s="51">
        <f t="shared" si="9"/>
      </c>
      <c r="O97" s="6">
        <f>IF(ISNUMBER(G97),(SUM(N97)*Steuersätze!$B$3)/100,"")</f>
      </c>
      <c r="P97" s="53">
        <f>IF(ISNUMBER(G97),SUM(O$2:O97),"")</f>
      </c>
    </row>
    <row r="98" spans="7:16" ht="12.75">
      <c r="G98" s="1">
        <f t="shared" si="5"/>
      </c>
      <c r="H98" s="41">
        <f>IF(ISNUMBER(G98),SUM(G$2:G98),"")</f>
      </c>
      <c r="I98" s="1">
        <f t="shared" si="6"/>
      </c>
      <c r="J98" s="41">
        <f>IF(ISNUMBER(I98),SUM(I$2:I98),"")</f>
      </c>
      <c r="K98" s="1">
        <f t="shared" si="7"/>
      </c>
      <c r="L98" s="41">
        <f>IF(ISNUMBER(K98),SUM(K$2:K98),"")</f>
      </c>
      <c r="M98" s="2">
        <f t="shared" si="8"/>
      </c>
      <c r="N98" s="51">
        <f t="shared" si="9"/>
      </c>
      <c r="O98" s="6">
        <f>IF(ISNUMBER(G98),(SUM(N98)*Steuersätze!$B$3)/100,"")</f>
      </c>
      <c r="P98" s="53">
        <f>IF(ISNUMBER(G98),SUM(O$2:O98),"")</f>
      </c>
    </row>
    <row r="99" spans="7:16" ht="12.75">
      <c r="G99" s="1">
        <f t="shared" si="5"/>
      </c>
      <c r="H99" s="41">
        <f>IF(ISNUMBER(G99),SUM(G$2:G99),"")</f>
      </c>
      <c r="I99" s="1">
        <f t="shared" si="6"/>
      </c>
      <c r="J99" s="41">
        <f>IF(ISNUMBER(I99),SUM(I$2:I99),"")</f>
      </c>
      <c r="K99" s="1">
        <f t="shared" si="7"/>
      </c>
      <c r="L99" s="41">
        <f>IF(ISNUMBER(K99),SUM(K$2:K99),"")</f>
      </c>
      <c r="M99" s="2">
        <f t="shared" si="8"/>
      </c>
      <c r="N99" s="51">
        <f t="shared" si="9"/>
      </c>
      <c r="O99" s="6">
        <f>IF(ISNUMBER(G99),(SUM(N99)*Steuersätze!$B$3)/100,"")</f>
      </c>
      <c r="P99" s="53">
        <f>IF(ISNUMBER(G99),SUM(O$2:O99),"")</f>
      </c>
    </row>
    <row r="100" spans="7:16" ht="12.75">
      <c r="G100" s="1">
        <f t="shared" si="5"/>
      </c>
      <c r="H100" s="41">
        <f>IF(ISNUMBER(G100),SUM(G$2:G100),"")</f>
      </c>
      <c r="I100" s="1">
        <f t="shared" si="6"/>
      </c>
      <c r="J100" s="41">
        <f>IF(ISNUMBER(I100),SUM(I$2:I100),"")</f>
      </c>
      <c r="K100" s="1">
        <f t="shared" si="7"/>
      </c>
      <c r="L100" s="41">
        <f>IF(ISNUMBER(K100),SUM(K$2:K100),"")</f>
      </c>
      <c r="M100" s="2">
        <f t="shared" si="8"/>
      </c>
      <c r="N100" s="51">
        <f t="shared" si="9"/>
      </c>
      <c r="O100" s="6">
        <f>IF(ISNUMBER(G100),(SUM(N100)*Steuersätze!$B$3)/100,"")</f>
      </c>
      <c r="P100" s="53">
        <f>IF(ISNUMBER(G100),SUM(O$2:O100),"")</f>
      </c>
    </row>
  </sheetData>
  <sheetProtection sheet="1" objects="1" scenarios="1"/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&amp;LBiersteuerbuch / Sudbuch</oddHeader>
    <oddFooter>&amp;RHinweis: Alle Angaben sind in Litern und dienen der Dokumentation der durchgeführten Sude im lfd. Jahr ("Biersteuerbuch") als Anlage zur Biersteueranmeldung.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A2" sqref="A2"/>
    </sheetView>
  </sheetViews>
  <sheetFormatPr defaultColWidth="11.421875" defaultRowHeight="12.75"/>
  <sheetData>
    <row r="1" spans="1:5" s="7" customFormat="1" ht="27" thickBot="1" thickTop="1">
      <c r="A1" s="46" t="s">
        <v>11</v>
      </c>
      <c r="B1" s="48" t="s">
        <v>12</v>
      </c>
      <c r="C1" s="49" t="s">
        <v>10</v>
      </c>
      <c r="D1" s="49" t="s">
        <v>13</v>
      </c>
      <c r="E1" s="50" t="s">
        <v>14</v>
      </c>
    </row>
    <row r="2" spans="1:5" ht="12.75">
      <c r="A2" s="47">
        <v>1</v>
      </c>
      <c r="B2" s="13" t="str">
        <f>IF(D2&gt;0,Steuersätze!$B$3,"---")</f>
        <v>---</v>
      </c>
      <c r="C2" s="14" t="str">
        <f>IF(D2&gt;0,Steuersätze!$B$3*$A2,"---")</f>
        <v>---</v>
      </c>
      <c r="D2" s="15">
        <f>SUMIF(Mengen!D:D,A2,Mengen!K:K)/100</f>
        <v>0</v>
      </c>
      <c r="E2" s="16" t="str">
        <f>IF(D2&gt;0,D2*C2,"---")</f>
        <v>---</v>
      </c>
    </row>
    <row r="3" spans="1:5" ht="12.75">
      <c r="A3" s="11">
        <f>A2+1</f>
        <v>2</v>
      </c>
      <c r="B3" s="12" t="str">
        <f>IF(D3&gt;0,Steuersätze!$B$3,"---")</f>
        <v>---</v>
      </c>
      <c r="C3" s="8" t="str">
        <f>IF(D3&gt;0,Steuersätze!$B$3*$A3,"---")</f>
        <v>---</v>
      </c>
      <c r="D3" s="9">
        <f>SUMIF(Mengen!D:D,A3,Mengen!K:K)/100</f>
        <v>0</v>
      </c>
      <c r="E3" s="10" t="str">
        <f aca="true" t="shared" si="0" ref="E3:E26">IF(D3&gt;0,D3*C3,"---")</f>
        <v>---</v>
      </c>
    </row>
    <row r="4" spans="1:5" ht="12.75">
      <c r="A4" s="11">
        <f aca="true" t="shared" si="1" ref="A4:A26">A3+1</f>
        <v>3</v>
      </c>
      <c r="B4" s="12" t="str">
        <f>IF(D4&gt;0,Steuersätze!$B$3,"---")</f>
        <v>---</v>
      </c>
      <c r="C4" s="8" t="str">
        <f>IF(D4&gt;0,Steuersätze!$B$3*$A4,"---")</f>
        <v>---</v>
      </c>
      <c r="D4" s="9">
        <f>SUMIF(Mengen!D:D,A4,Mengen!K:K)/100</f>
        <v>0</v>
      </c>
      <c r="E4" s="10" t="str">
        <f t="shared" si="0"/>
        <v>---</v>
      </c>
    </row>
    <row r="5" spans="1:5" ht="12.75">
      <c r="A5" s="11">
        <f t="shared" si="1"/>
        <v>4</v>
      </c>
      <c r="B5" s="12" t="str">
        <f>IF(D5&gt;0,Steuersätze!$B$3,"---")</f>
        <v>---</v>
      </c>
      <c r="C5" s="8" t="str">
        <f>IF(D5&gt;0,Steuersätze!$B$3*$A5,"---")</f>
        <v>---</v>
      </c>
      <c r="D5" s="9">
        <f>SUMIF(Mengen!D:D,A5,Mengen!K:K)/100</f>
        <v>0</v>
      </c>
      <c r="E5" s="10" t="str">
        <f t="shared" si="0"/>
        <v>---</v>
      </c>
    </row>
    <row r="6" spans="1:5" ht="12.75">
      <c r="A6" s="11">
        <f t="shared" si="1"/>
        <v>5</v>
      </c>
      <c r="B6" s="12" t="str">
        <f>IF(D6&gt;0,Steuersätze!$B$3,"---")</f>
        <v>---</v>
      </c>
      <c r="C6" s="8" t="str">
        <f>IF(D6&gt;0,Steuersätze!$B$3*$A6,"---")</f>
        <v>---</v>
      </c>
      <c r="D6" s="9">
        <f>SUMIF(Mengen!D:D,A6,Mengen!K:K)/100</f>
        <v>0</v>
      </c>
      <c r="E6" s="10" t="str">
        <f t="shared" si="0"/>
        <v>---</v>
      </c>
    </row>
    <row r="7" spans="1:5" ht="12.75">
      <c r="A7" s="11">
        <f t="shared" si="1"/>
        <v>6</v>
      </c>
      <c r="B7" s="12" t="str">
        <f>IF(D7&gt;0,Steuersätze!$B$3,"---")</f>
        <v>---</v>
      </c>
      <c r="C7" s="8" t="str">
        <f>IF(D7&gt;0,Steuersätze!$B$3*$A7,"---")</f>
        <v>---</v>
      </c>
      <c r="D7" s="9">
        <f>SUMIF(Mengen!D:D,A7,Mengen!K:K)/100</f>
        <v>0</v>
      </c>
      <c r="E7" s="10" t="str">
        <f t="shared" si="0"/>
        <v>---</v>
      </c>
    </row>
    <row r="8" spans="1:5" ht="12.75">
      <c r="A8" s="11">
        <f t="shared" si="1"/>
        <v>7</v>
      </c>
      <c r="B8" s="12" t="str">
        <f>IF(D8&gt;0,Steuersätze!$B$3,"---")</f>
        <v>---</v>
      </c>
      <c r="C8" s="8" t="str">
        <f>IF(D8&gt;0,Steuersätze!$B$3*$A8,"---")</f>
        <v>---</v>
      </c>
      <c r="D8" s="9">
        <f>SUMIF(Mengen!D:D,A8,Mengen!K:K)/100</f>
        <v>0</v>
      </c>
      <c r="E8" s="10" t="str">
        <f t="shared" si="0"/>
        <v>---</v>
      </c>
    </row>
    <row r="9" spans="1:5" ht="12.75">
      <c r="A9" s="11">
        <f t="shared" si="1"/>
        <v>8</v>
      </c>
      <c r="B9" s="12" t="str">
        <f>IF(D9&gt;0,Steuersätze!$B$3,"---")</f>
        <v>---</v>
      </c>
      <c r="C9" s="8" t="str">
        <f>IF(D9&gt;0,Steuersätze!$B$3*$A9,"---")</f>
        <v>---</v>
      </c>
      <c r="D9" s="9">
        <f>SUMIF(Mengen!D:D,A9,Mengen!K:K)/100</f>
        <v>0</v>
      </c>
      <c r="E9" s="10" t="str">
        <f t="shared" si="0"/>
        <v>---</v>
      </c>
    </row>
    <row r="10" spans="1:5" ht="12.75">
      <c r="A10" s="11">
        <f t="shared" si="1"/>
        <v>9</v>
      </c>
      <c r="B10" s="12" t="str">
        <f>IF(D10&gt;0,Steuersätze!$B$3,"---")</f>
        <v>---</v>
      </c>
      <c r="C10" s="8" t="str">
        <f>IF(D10&gt;0,Steuersätze!$B$3*$A10,"---")</f>
        <v>---</v>
      </c>
      <c r="D10" s="9">
        <f>SUMIF(Mengen!D:D,A10,Mengen!K:K)/100</f>
        <v>0</v>
      </c>
      <c r="E10" s="10" t="str">
        <f t="shared" si="0"/>
        <v>---</v>
      </c>
    </row>
    <row r="11" spans="1:5" ht="12.75">
      <c r="A11" s="11">
        <f t="shared" si="1"/>
        <v>10</v>
      </c>
      <c r="B11" s="12" t="str">
        <f>IF(D11&gt;0,Steuersätze!$B$3,"---")</f>
        <v>---</v>
      </c>
      <c r="C11" s="8" t="str">
        <f>IF(D11&gt;0,Steuersätze!$B$3*$A11,"---")</f>
        <v>---</v>
      </c>
      <c r="D11" s="9">
        <f>SUMIF(Mengen!D:D,A11,Mengen!K:K)/100</f>
        <v>0</v>
      </c>
      <c r="E11" s="10" t="str">
        <f t="shared" si="0"/>
        <v>---</v>
      </c>
    </row>
    <row r="12" spans="1:5" ht="12.75">
      <c r="A12" s="11">
        <f t="shared" si="1"/>
        <v>11</v>
      </c>
      <c r="B12" s="12" t="str">
        <f>IF(D12&gt;0,Steuersätze!$B$3,"---")</f>
        <v>---</v>
      </c>
      <c r="C12" s="8" t="str">
        <f>IF(D12&gt;0,Steuersätze!$B$3*$A12,"---")</f>
        <v>---</v>
      </c>
      <c r="D12" s="9">
        <f>SUMIF(Mengen!D:D,A12,Mengen!K:K)/100</f>
        <v>0</v>
      </c>
      <c r="E12" s="10" t="str">
        <f t="shared" si="0"/>
        <v>---</v>
      </c>
    </row>
    <row r="13" spans="1:5" ht="12.75">
      <c r="A13" s="11">
        <f t="shared" si="1"/>
        <v>12</v>
      </c>
      <c r="B13" s="12" t="str">
        <f>IF(D13&gt;0,Steuersätze!$B$3,"---")</f>
        <v>---</v>
      </c>
      <c r="C13" s="8" t="str">
        <f>IF(D13&gt;0,Steuersätze!$B$3*$A13,"---")</f>
        <v>---</v>
      </c>
      <c r="D13" s="9">
        <f>SUMIF(Mengen!D:D,A13,Mengen!K:K)/100</f>
        <v>0</v>
      </c>
      <c r="E13" s="10" t="str">
        <f t="shared" si="0"/>
        <v>---</v>
      </c>
    </row>
    <row r="14" spans="1:5" ht="12.75">
      <c r="A14" s="11">
        <f t="shared" si="1"/>
        <v>13</v>
      </c>
      <c r="B14" s="12" t="str">
        <f>IF(D14&gt;0,Steuersätze!$B$3,"---")</f>
        <v>---</v>
      </c>
      <c r="C14" s="8" t="str">
        <f>IF(D14&gt;0,Steuersätze!$B$3*$A14,"---")</f>
        <v>---</v>
      </c>
      <c r="D14" s="9">
        <f>SUMIF(Mengen!D:D,A14,Mengen!K:K)/100</f>
        <v>0</v>
      </c>
      <c r="E14" s="10" t="str">
        <f t="shared" si="0"/>
        <v>---</v>
      </c>
    </row>
    <row r="15" spans="1:5" ht="12.75">
      <c r="A15" s="11">
        <f t="shared" si="1"/>
        <v>14</v>
      </c>
      <c r="B15" s="12" t="str">
        <f>IF(D15&gt;0,Steuersätze!$B$3,"---")</f>
        <v>---</v>
      </c>
      <c r="C15" s="8" t="str">
        <f>IF(D15&gt;0,Steuersätze!$B$3*$A15,"---")</f>
        <v>---</v>
      </c>
      <c r="D15" s="9">
        <f>SUMIF(Mengen!D:D,A15,Mengen!K:K)/100</f>
        <v>0</v>
      </c>
      <c r="E15" s="10" t="str">
        <f t="shared" si="0"/>
        <v>---</v>
      </c>
    </row>
    <row r="16" spans="1:5" ht="12.75">
      <c r="A16" s="11">
        <f t="shared" si="1"/>
        <v>15</v>
      </c>
      <c r="B16" s="12" t="str">
        <f>IF(D16&gt;0,Steuersätze!$B$3,"---")</f>
        <v>---</v>
      </c>
      <c r="C16" s="8" t="str">
        <f>IF(D16&gt;0,Steuersätze!$B$3*$A16,"---")</f>
        <v>---</v>
      </c>
      <c r="D16" s="9">
        <f>SUMIF(Mengen!D:D,A16,Mengen!K:K)/100</f>
        <v>0</v>
      </c>
      <c r="E16" s="10" t="str">
        <f t="shared" si="0"/>
        <v>---</v>
      </c>
    </row>
    <row r="17" spans="1:5" ht="12.75">
      <c r="A17" s="11">
        <f t="shared" si="1"/>
        <v>16</v>
      </c>
      <c r="B17" s="12" t="str">
        <f>IF(D17&gt;0,Steuersätze!$B$3,"---")</f>
        <v>---</v>
      </c>
      <c r="C17" s="8" t="str">
        <f>IF(D17&gt;0,Steuersätze!$B$3*$A17,"---")</f>
        <v>---</v>
      </c>
      <c r="D17" s="9">
        <f>SUMIF(Mengen!D:D,A17,Mengen!K:K)/100</f>
        <v>0</v>
      </c>
      <c r="E17" s="10" t="str">
        <f t="shared" si="0"/>
        <v>---</v>
      </c>
    </row>
    <row r="18" spans="1:5" ht="12.75">
      <c r="A18" s="11">
        <f t="shared" si="1"/>
        <v>17</v>
      </c>
      <c r="B18" s="12" t="str">
        <f>IF(D18&gt;0,Steuersätze!$B$3,"---")</f>
        <v>---</v>
      </c>
      <c r="C18" s="8" t="str">
        <f>IF(D18&gt;0,Steuersätze!$B$3*$A18,"---")</f>
        <v>---</v>
      </c>
      <c r="D18" s="9">
        <f>SUMIF(Mengen!D:D,A18,Mengen!K:K)/100</f>
        <v>0</v>
      </c>
      <c r="E18" s="10" t="str">
        <f t="shared" si="0"/>
        <v>---</v>
      </c>
    </row>
    <row r="19" spans="1:5" ht="12.75">
      <c r="A19" s="11">
        <f t="shared" si="1"/>
        <v>18</v>
      </c>
      <c r="B19" s="12" t="str">
        <f>IF(D19&gt;0,Steuersätze!$B$3,"---")</f>
        <v>---</v>
      </c>
      <c r="C19" s="8" t="str">
        <f>IF(D19&gt;0,Steuersätze!$B$3*$A19,"---")</f>
        <v>---</v>
      </c>
      <c r="D19" s="9">
        <f>SUMIF(Mengen!D:D,A19,Mengen!K:K)/100</f>
        <v>0</v>
      </c>
      <c r="E19" s="10" t="str">
        <f t="shared" si="0"/>
        <v>---</v>
      </c>
    </row>
    <row r="20" spans="1:5" ht="12.75">
      <c r="A20" s="11">
        <f t="shared" si="1"/>
        <v>19</v>
      </c>
      <c r="B20" s="12" t="str">
        <f>IF(D20&gt;0,Steuersätze!$B$3,"---")</f>
        <v>---</v>
      </c>
      <c r="C20" s="8" t="str">
        <f>IF(D20&gt;0,Steuersätze!$B$3*$A20,"---")</f>
        <v>---</v>
      </c>
      <c r="D20" s="9">
        <f>SUMIF(Mengen!D:D,A20,Mengen!K:K)/100</f>
        <v>0</v>
      </c>
      <c r="E20" s="10" t="str">
        <f t="shared" si="0"/>
        <v>---</v>
      </c>
    </row>
    <row r="21" spans="1:5" ht="12.75">
      <c r="A21" s="11">
        <f t="shared" si="1"/>
        <v>20</v>
      </c>
      <c r="B21" s="12" t="str">
        <f>IF(D21&gt;0,Steuersätze!$B$3,"---")</f>
        <v>---</v>
      </c>
      <c r="C21" s="8" t="str">
        <f>IF(D21&gt;0,Steuersätze!$B$3*$A21,"---")</f>
        <v>---</v>
      </c>
      <c r="D21" s="9">
        <f>SUMIF(Mengen!D:D,A21,Mengen!K:K)/100</f>
        <v>0</v>
      </c>
      <c r="E21" s="10" t="str">
        <f t="shared" si="0"/>
        <v>---</v>
      </c>
    </row>
    <row r="22" spans="1:5" ht="12.75">
      <c r="A22" s="11">
        <f t="shared" si="1"/>
        <v>21</v>
      </c>
      <c r="B22" s="12" t="str">
        <f>IF(D22&gt;0,Steuersätze!$B$3,"---")</f>
        <v>---</v>
      </c>
      <c r="C22" s="8" t="str">
        <f>IF(D22&gt;0,Steuersätze!$B$3*$A22,"---")</f>
        <v>---</v>
      </c>
      <c r="D22" s="9">
        <f>SUMIF(Mengen!D:D,A22,Mengen!K:K)/100</f>
        <v>0</v>
      </c>
      <c r="E22" s="10" t="str">
        <f t="shared" si="0"/>
        <v>---</v>
      </c>
    </row>
    <row r="23" spans="1:5" ht="12.75">
      <c r="A23" s="11">
        <f t="shared" si="1"/>
        <v>22</v>
      </c>
      <c r="B23" s="12" t="str">
        <f>IF(D23&gt;0,Steuersätze!$B$3,"---")</f>
        <v>---</v>
      </c>
      <c r="C23" s="8" t="str">
        <f>IF(D23&gt;0,Steuersätze!$B$3*$A23,"---")</f>
        <v>---</v>
      </c>
      <c r="D23" s="9">
        <f>SUMIF(Mengen!D:D,A23,Mengen!K:K)/100</f>
        <v>0</v>
      </c>
      <c r="E23" s="10" t="str">
        <f t="shared" si="0"/>
        <v>---</v>
      </c>
    </row>
    <row r="24" spans="1:5" ht="12.75">
      <c r="A24" s="11">
        <f t="shared" si="1"/>
        <v>23</v>
      </c>
      <c r="B24" s="12" t="str">
        <f>IF(D24&gt;0,Steuersätze!$B$3,"---")</f>
        <v>---</v>
      </c>
      <c r="C24" s="8" t="str">
        <f>IF(D24&gt;0,Steuersätze!$B$3*$A24,"---")</f>
        <v>---</v>
      </c>
      <c r="D24" s="9">
        <f>SUMIF(Mengen!D:D,A24,Mengen!K:K)/100</f>
        <v>0</v>
      </c>
      <c r="E24" s="10" t="str">
        <f t="shared" si="0"/>
        <v>---</v>
      </c>
    </row>
    <row r="25" spans="1:5" ht="12.75">
      <c r="A25" s="11">
        <f t="shared" si="1"/>
        <v>24</v>
      </c>
      <c r="B25" s="12" t="str">
        <f>IF(D25&gt;0,Steuersätze!$B$3,"---")</f>
        <v>---</v>
      </c>
      <c r="C25" s="8" t="str">
        <f>IF(D25&gt;0,Steuersätze!$B$3*$A25,"---")</f>
        <v>---</v>
      </c>
      <c r="D25" s="9">
        <f>SUMIF(Mengen!D:D,A25,Mengen!K:K)/100</f>
        <v>0</v>
      </c>
      <c r="E25" s="10" t="str">
        <f t="shared" si="0"/>
        <v>---</v>
      </c>
    </row>
    <row r="26" spans="1:5" ht="13.5" thickBot="1">
      <c r="A26" s="17">
        <f t="shared" si="1"/>
        <v>25</v>
      </c>
      <c r="B26" s="18" t="str">
        <f>IF(D26&gt;0,Steuersätze!$B$3,"---")</f>
        <v>---</v>
      </c>
      <c r="C26" s="19" t="str">
        <f>IF(D26&gt;0,Steuersätze!$B$3*$A26,"---")</f>
        <v>---</v>
      </c>
      <c r="D26" s="20">
        <f>SUMIF(Mengen!D:D,A26,Mengen!K:K)/100</f>
        <v>0</v>
      </c>
      <c r="E26" s="21" t="str">
        <f t="shared" si="0"/>
        <v>---</v>
      </c>
    </row>
    <row r="27" spans="1:5" ht="14.25" thickBot="1" thickTop="1">
      <c r="A27" s="45" t="s">
        <v>15</v>
      </c>
      <c r="B27" s="24"/>
      <c r="C27" s="25"/>
      <c r="D27" s="22">
        <f>SUM(D2:D26)</f>
        <v>0</v>
      </c>
      <c r="E27" s="23">
        <f>SUM(E2:E26)</f>
        <v>0</v>
      </c>
    </row>
    <row r="28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3" sqref="A3"/>
    </sheetView>
  </sheetViews>
  <sheetFormatPr defaultColWidth="11.421875" defaultRowHeight="12.75"/>
  <cols>
    <col min="1" max="1" width="20.57421875" style="0" customWidth="1"/>
  </cols>
  <sheetData>
    <row r="1" spans="1:3" ht="12.75">
      <c r="A1" t="s">
        <v>9</v>
      </c>
      <c r="B1" s="44">
        <v>0.787</v>
      </c>
      <c r="C1" t="s">
        <v>23</v>
      </c>
    </row>
    <row r="2" spans="1:3" ht="12.75">
      <c r="A2" t="s">
        <v>22</v>
      </c>
      <c r="B2" s="44">
        <v>56</v>
      </c>
      <c r="C2" t="s">
        <v>24</v>
      </c>
    </row>
    <row r="3" spans="1:3" ht="12.75">
      <c r="A3" t="s">
        <v>21</v>
      </c>
      <c r="B3">
        <f>B1*B2%</f>
        <v>0.44072000000000006</v>
      </c>
      <c r="C3" t="s">
        <v>23</v>
      </c>
    </row>
    <row r="5" ht="12.75">
      <c r="A5" t="s">
        <v>16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 KReaTUR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Herminghaus</dc:creator>
  <cp:keywords/>
  <dc:description/>
  <cp:lastModifiedBy>David Herminghaus</cp:lastModifiedBy>
  <cp:lastPrinted>2010-01-01T12:32:10Z</cp:lastPrinted>
  <dcterms:created xsi:type="dcterms:W3CDTF">2002-09-05T17:36:57Z</dcterms:created>
  <dcterms:modified xsi:type="dcterms:W3CDTF">2010-01-01T13:43:40Z</dcterms:modified>
  <cp:category/>
  <cp:version/>
  <cp:contentType/>
  <cp:contentStatus/>
</cp:coreProperties>
</file>